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6090" windowWidth="28830" windowHeight="6135"/>
  </bookViews>
  <sheets>
    <sheet name="MZD 2019" sheetId="2" r:id="rId1"/>
  </sheets>
  <definedNames>
    <definedName name="_xlnm.Print_Area" localSheetId="0">'MZD 2019'!$B$1:$N$25</definedName>
  </definedNames>
  <calcPr calcId="145621"/>
</workbook>
</file>

<file path=xl/calcChain.xml><?xml version="1.0" encoding="utf-8"?>
<calcChain xmlns="http://schemas.openxmlformats.org/spreadsheetml/2006/main">
  <c r="N21" i="2" l="1"/>
  <c r="I25" i="2" l="1"/>
  <c r="F19" i="2" l="1"/>
  <c r="L19" i="2" l="1"/>
  <c r="C19" i="2" l="1"/>
  <c r="M23" i="2" l="1"/>
  <c r="N23" i="2"/>
  <c r="M14" i="2" l="1"/>
  <c r="N14" i="2"/>
  <c r="M15" i="2"/>
  <c r="N15" i="2"/>
  <c r="M16" i="2"/>
  <c r="N16" i="2"/>
  <c r="M17" i="2"/>
  <c r="N17" i="2"/>
  <c r="M18" i="2"/>
  <c r="N18" i="2"/>
  <c r="M19" i="2" l="1"/>
  <c r="F25" i="2"/>
  <c r="C25" i="2"/>
  <c r="K19" i="2"/>
  <c r="K25" i="2" s="1"/>
  <c r="J19" i="2"/>
  <c r="J25" i="2" s="1"/>
  <c r="H19" i="2"/>
  <c r="H25" i="2" s="1"/>
  <c r="G19" i="2"/>
  <c r="G25" i="2" s="1"/>
  <c r="E19" i="2"/>
  <c r="E25" i="2" s="1"/>
  <c r="D19" i="2"/>
  <c r="D25" i="2" s="1"/>
  <c r="L23" i="2"/>
  <c r="M25" i="2" l="1"/>
  <c r="L25" i="2"/>
  <c r="N19" i="2"/>
  <c r="N25" i="2" s="1"/>
</calcChain>
</file>

<file path=xl/sharedStrings.xml><?xml version="1.0" encoding="utf-8"?>
<sst xmlns="http://schemas.openxmlformats.org/spreadsheetml/2006/main" count="39" uniqueCount="26">
  <si>
    <t>TOTAL</t>
  </si>
  <si>
    <t>Alentejo</t>
  </si>
  <si>
    <t>Algarve</t>
  </si>
  <si>
    <t>Zonas de Montanha</t>
  </si>
  <si>
    <t>Restantes Zonas</t>
  </si>
  <si>
    <t>Norte</t>
  </si>
  <si>
    <t>Centro</t>
  </si>
  <si>
    <t>Lisboa e Vale do Tejo</t>
  </si>
  <si>
    <t>Área: hectares</t>
  </si>
  <si>
    <t>Região Agrária</t>
  </si>
  <si>
    <t>Açores</t>
  </si>
  <si>
    <t>Madeira</t>
  </si>
  <si>
    <t>Total Ilhas</t>
  </si>
  <si>
    <t>Total</t>
  </si>
  <si>
    <t>Nº Beneficiários Pagos</t>
  </si>
  <si>
    <t>Área Paga</t>
  </si>
  <si>
    <t>Montante Pago</t>
  </si>
  <si>
    <t>Zonas sujeitas a condicionantes naturais significativas</t>
  </si>
  <si>
    <t>Zonas afetadas por condicionantes específicas</t>
  </si>
  <si>
    <t>MANUTENÇÃO DA ATIVIDADE AGRÍCOLA EM ZONAS DESFAVORECIDAS</t>
  </si>
  <si>
    <t>Total Continente</t>
  </si>
  <si>
    <t>Montante: mil euros</t>
  </si>
  <si>
    <t>CAMPANHA 2019</t>
  </si>
  <si>
    <r>
      <t xml:space="preserve">                      </t>
    </r>
    <r>
      <rPr>
        <sz val="10"/>
        <rFont val="Calibri"/>
        <family val="2"/>
      </rPr>
      <t xml:space="preserve">≤ </t>
    </r>
    <r>
      <rPr>
        <sz val="8.9"/>
        <rFont val="Arial"/>
        <family val="2"/>
      </rPr>
      <t xml:space="preserve">3 </t>
    </r>
  </si>
  <si>
    <t xml:space="preserve">                        ≤ 3 </t>
  </si>
  <si>
    <t>Pagamentos efetuados até 31 de julho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</si>
</sst>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__;"/>
    <numFmt numFmtId="165" formatCode="#,##0.0__;"/>
    <numFmt numFmtId="166" formatCode="#,##0.0_;"/>
    <numFmt numFmtId="167" formatCode="#,##0__"/>
    <numFmt numFmtId="168" formatCode="#,##0.0__"/>
    <numFmt numFmtId="169" formatCode="#,##0.00000"/>
    <numFmt numFmtId="170" formatCode="#,##0.000__;"/>
  </numFmts>
  <fonts count="27" x14ac:knownFonts="1">
    <font>
      <sz val="8"/>
      <name val="Arial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6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0"/>
      <color indexed="19"/>
      <name val="Arial"/>
      <family val="2"/>
    </font>
    <font>
      <sz val="10"/>
      <color indexed="19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rgb="FF000000"/>
      <name val="Calibri"/>
      <family val="2"/>
    </font>
    <font>
      <b/>
      <sz val="11"/>
      <color theme="4" tint="-0.249977111117893"/>
      <name val="Arial"/>
      <family val="2"/>
    </font>
    <font>
      <b/>
      <sz val="10"/>
      <color theme="4" tint="-0.249977111117893"/>
      <name val="Arial"/>
      <family val="2"/>
    </font>
    <font>
      <sz val="10"/>
      <color theme="4" tint="-0.249977111117893"/>
      <name val="Arial"/>
      <family val="2"/>
    </font>
    <font>
      <sz val="11"/>
      <color theme="4" tint="-0.249977111117893"/>
      <name val="Arial"/>
      <family val="2"/>
    </font>
    <font>
      <sz val="8"/>
      <color theme="4" tint="-0.249977111117893"/>
      <name val="Arial"/>
      <family val="2"/>
    </font>
    <font>
      <sz val="9"/>
      <color theme="4" tint="-0.249977111117893"/>
      <name val="Arial"/>
      <family val="2"/>
    </font>
    <font>
      <sz val="10"/>
      <name val="Calibri"/>
      <family val="2"/>
    </font>
    <font>
      <sz val="8.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Gray">
        <fgColor theme="4" tint="-0.24994659260841701"/>
        <bgColor indexed="9"/>
      </patternFill>
    </fill>
  </fills>
  <borders count="63">
    <border>
      <left/>
      <right/>
      <top/>
      <bottom/>
      <diagonal/>
    </border>
    <border>
      <left/>
      <right/>
      <top style="double">
        <color indexed="19"/>
      </top>
      <bottom/>
      <diagonal/>
    </border>
    <border>
      <left style="hair">
        <color theme="4" tint="-0.24994659260841701"/>
      </left>
      <right style="hair">
        <color theme="4" tint="-0.24994659260841701"/>
      </right>
      <top style="thin">
        <color theme="4" tint="-0.24994659260841701"/>
      </top>
      <bottom style="hair">
        <color theme="4" tint="-0.24994659260841701"/>
      </bottom>
      <diagonal/>
    </border>
    <border>
      <left style="thin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thin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thin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thin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thin">
        <color theme="4" tint="-0.24994659260841701"/>
      </bottom>
      <diagonal/>
    </border>
    <border>
      <left style="hair">
        <color theme="4" tint="-0.24994659260841701"/>
      </left>
      <right style="thin">
        <color theme="4" tint="-0.24994659260841701"/>
      </right>
      <top style="hair">
        <color theme="4" tint="-0.24994659260841701"/>
      </top>
      <bottom style="thin">
        <color theme="4" tint="-0.24994659260841701"/>
      </bottom>
      <diagonal/>
    </border>
    <border>
      <left/>
      <right/>
      <top/>
      <bottom style="thin">
        <color theme="4" tint="-0.24994659260841701"/>
      </bottom>
      <diagonal/>
    </border>
    <border>
      <left style="hair">
        <color theme="6" tint="-0.499984740745262"/>
      </left>
      <right style="hair">
        <color theme="6" tint="-0.499984740745262"/>
      </right>
      <top/>
      <bottom style="thin">
        <color theme="4" tint="-0.24994659260841701"/>
      </bottom>
      <diagonal/>
    </border>
    <border>
      <left/>
      <right style="hair">
        <color theme="6" tint="-0.499984740745262"/>
      </right>
      <top/>
      <bottom style="thin">
        <color theme="4" tint="-0.24994659260841701"/>
      </bottom>
      <diagonal/>
    </border>
    <border>
      <left/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/>
      <right style="hair">
        <color theme="4" tint="-0.24994659260841701"/>
      </right>
      <top style="hair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hair">
        <color theme="4" tint="-0.24994659260841701"/>
      </right>
      <top/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/>
      <bottom style="hair">
        <color theme="4" tint="-0.24994659260841701"/>
      </bottom>
      <diagonal/>
    </border>
    <border>
      <left style="hair">
        <color theme="4" tint="-0.24994659260841701"/>
      </left>
      <right style="thin">
        <color theme="4" tint="-0.24994659260841701"/>
      </right>
      <top/>
      <bottom style="hair">
        <color theme="4" tint="-0.24994659260841701"/>
      </bottom>
      <diagonal/>
    </border>
    <border>
      <left style="thin">
        <color theme="4" tint="-0.24994659260841701"/>
      </left>
      <right style="hair">
        <color theme="4" tint="-0.24994659260841701"/>
      </right>
      <top/>
      <bottom style="thin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/>
      <bottom style="thin">
        <color theme="4" tint="-0.24994659260841701"/>
      </bottom>
      <diagonal/>
    </border>
    <border>
      <left style="hair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/>
      <top/>
      <bottom style="double">
        <color theme="4" tint="-0.24994659260841701"/>
      </bottom>
      <diagonal/>
    </border>
    <border>
      <left style="thin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 style="thin">
        <color theme="4" tint="-0.24994659260841701"/>
      </right>
      <top style="hair">
        <color theme="4" tint="-0.24994659260841701"/>
      </top>
      <bottom style="double">
        <color theme="4" tint="-0.24994659260841701"/>
      </bottom>
      <diagonal/>
    </border>
    <border>
      <left/>
      <right/>
      <top style="hair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hair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hair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/>
      <right/>
      <top/>
      <bottom style="hair">
        <color theme="4" tint="-0.24994659260841701"/>
      </bottom>
      <diagonal/>
    </border>
    <border>
      <left/>
      <right/>
      <top style="thin">
        <color theme="4" tint="-0.24994659260841701"/>
      </top>
      <bottom/>
      <diagonal/>
    </border>
    <border>
      <left style="hair">
        <color theme="6" tint="-0.499984740745262"/>
      </left>
      <right/>
      <top/>
      <bottom style="thin">
        <color theme="4" tint="-0.24994659260841701"/>
      </bottom>
      <diagonal/>
    </border>
    <border>
      <left style="thin">
        <color theme="4" tint="-0.24994659260841701"/>
      </left>
      <right style="hair">
        <color theme="4" tint="-0.24994659260841701"/>
      </right>
      <top/>
      <bottom/>
      <diagonal/>
    </border>
    <border>
      <left style="hair">
        <color theme="4" tint="-0.24994659260841701"/>
      </left>
      <right style="hair">
        <color theme="4" tint="-0.24994659260841701"/>
      </right>
      <top/>
      <bottom/>
      <diagonal/>
    </border>
    <border>
      <left style="hair">
        <color theme="4" tint="-0.24994659260841701"/>
      </left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 style="hair">
        <color theme="4" tint="-0.24994659260841701"/>
      </right>
      <top style="thin">
        <color theme="4" tint="-0.24994659260841701"/>
      </top>
      <bottom/>
      <diagonal/>
    </border>
    <border>
      <left style="hair">
        <color theme="4" tint="-0.24994659260841701"/>
      </left>
      <right style="hair">
        <color theme="4" tint="-0.24994659260841701"/>
      </right>
      <top style="thin">
        <color theme="4" tint="-0.24994659260841701"/>
      </top>
      <bottom/>
      <diagonal/>
    </border>
    <border>
      <left style="hair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 style="hair">
        <color theme="4" tint="-0.24994659260841701"/>
      </right>
      <top/>
      <bottom style="hair">
        <color theme="6" tint="-0.499984740745262"/>
      </bottom>
      <diagonal/>
    </border>
    <border>
      <left style="hair">
        <color theme="4" tint="-0.24994659260841701"/>
      </left>
      <right style="hair">
        <color theme="4" tint="-0.24994659260841701"/>
      </right>
      <top/>
      <bottom style="hair">
        <color theme="6" tint="-0.499984740745262"/>
      </bottom>
      <diagonal/>
    </border>
    <border>
      <left style="hair">
        <color theme="4" tint="-0.24994659260841701"/>
      </left>
      <right/>
      <top/>
      <bottom style="hair">
        <color theme="6" tint="-0.499984740745262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4" tint="-0.24994659260841701"/>
      </left>
      <right/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6" tint="-0.499984740745262"/>
      </top>
      <bottom/>
      <diagonal/>
    </border>
    <border>
      <left style="hair">
        <color theme="4" tint="-0.24994659260841701"/>
      </left>
      <right/>
      <top style="hair">
        <color theme="6" tint="-0.499984740745262"/>
      </top>
      <bottom/>
      <diagonal/>
    </border>
    <border>
      <left style="hair">
        <color theme="4" tint="-0.24994659260841701"/>
      </left>
      <right/>
      <top style="hair">
        <color theme="4" tint="-0.24994659260841701"/>
      </top>
      <bottom style="thin">
        <color theme="4" tint="-0.24994659260841701"/>
      </bottom>
      <diagonal/>
    </border>
    <border>
      <left style="hair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 style="hair">
        <color theme="4" tint="-0.24994659260841701"/>
      </left>
      <right/>
      <top/>
      <bottom style="thin">
        <color theme="4" tint="-0.24994659260841701"/>
      </bottom>
      <diagonal/>
    </border>
    <border>
      <left/>
      <right style="hair">
        <color theme="4" tint="-0.24994659260841701"/>
      </right>
      <top style="hair">
        <color theme="6" tint="-0.499984740745262"/>
      </top>
      <bottom style="hair">
        <color theme="6" tint="-0.499984740745262"/>
      </bottom>
      <diagonal/>
    </border>
    <border>
      <left/>
      <right style="hair">
        <color theme="4" tint="-0.24994659260841701"/>
      </right>
      <top style="hair">
        <color theme="6" tint="-0.499984740745262"/>
      </top>
      <bottom/>
      <diagonal/>
    </border>
    <border>
      <left/>
      <right style="hair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hair">
        <color theme="4" tint="-0.24994659260841701"/>
      </left>
      <right/>
      <top/>
      <bottom style="hair">
        <color theme="4" tint="-0.24994659260841701"/>
      </bottom>
      <diagonal/>
    </border>
    <border>
      <left style="hair">
        <color theme="4" tint="-0.24994659260841701"/>
      </left>
      <right/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/>
      <top style="hair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/>
      <top style="thin">
        <color theme="4" tint="-0.24994659260841701"/>
      </top>
      <bottom/>
      <diagonal/>
    </border>
    <border>
      <left style="hair">
        <color theme="4" tint="-0.24994659260841701"/>
      </left>
      <right/>
      <top/>
      <bottom/>
      <diagonal/>
    </border>
    <border>
      <left/>
      <right/>
      <top style="hair">
        <color theme="4" tint="-0.24994659260841701"/>
      </top>
      <bottom style="hair">
        <color theme="4" tint="-0.24994659260841701"/>
      </bottom>
      <diagonal/>
    </border>
    <border>
      <left/>
      <right style="thin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thin">
        <color theme="4" tint="-0.24994659260841701"/>
      </left>
      <right/>
      <top style="hair">
        <color theme="4" tint="-0.24994659260841701"/>
      </top>
      <bottom style="hair">
        <color theme="4" tint="-0.24994659260841701"/>
      </bottom>
      <diagonal/>
    </border>
    <border>
      <left style="thin">
        <color theme="4" tint="-0.24994659260841701"/>
      </left>
      <right style="hair">
        <color theme="4" tint="-0.24994659260841701"/>
      </right>
      <top style="double">
        <color theme="4" tint="-0.24994659260841701"/>
      </top>
      <bottom style="hair">
        <color theme="4" tint="-0.24994659260841701"/>
      </bottom>
      <diagonal/>
    </border>
    <border>
      <left/>
      <right style="hair">
        <color theme="4" tint="-0.24994659260841701"/>
      </right>
      <top style="double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/>
      <top style="double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double">
        <color theme="4" tint="-0.24994659260841701"/>
      </top>
      <bottom style="hair">
        <color theme="4" tint="-0.24994659260841701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Continuous" vertical="center"/>
    </xf>
    <xf numFmtId="0" fontId="0" fillId="0" borderId="0" xfId="0" applyAlignment="1">
      <alignment vertical="center"/>
    </xf>
    <xf numFmtId="0" fontId="2" fillId="0" borderId="0" xfId="0" quotePrefix="1" applyFont="1" applyAlignment="1">
      <alignment horizontal="right"/>
    </xf>
    <xf numFmtId="0" fontId="10" fillId="0" borderId="0" xfId="0" applyFont="1"/>
    <xf numFmtId="0" fontId="11" fillId="0" borderId="0" xfId="0" applyFont="1" applyFill="1" applyAlignment="1">
      <alignment horizontal="centerContinuous"/>
    </xf>
    <xf numFmtId="0" fontId="12" fillId="0" borderId="0" xfId="0" applyFont="1" applyFill="1"/>
    <xf numFmtId="14" fontId="11" fillId="0" borderId="0" xfId="0" applyNumberFormat="1" applyFont="1" applyFill="1" applyAlignment="1">
      <alignment horizontal="centerContinuous"/>
    </xf>
    <xf numFmtId="0" fontId="9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top" wrapText="1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164" fontId="3" fillId="0" borderId="0" xfId="0" applyNumberFormat="1" applyFont="1" applyBorder="1" applyAlignment="1">
      <alignment vertical="center"/>
    </xf>
    <xf numFmtId="166" fontId="3" fillId="0" borderId="0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0" fillId="0" borderId="0" xfId="0" applyFill="1" applyBorder="1" applyAlignment="1">
      <alignment horizontal="left" vertical="center" indent="1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 indent="1"/>
    </xf>
    <xf numFmtId="167" fontId="0" fillId="0" borderId="0" xfId="0" applyNumberFormat="1"/>
    <xf numFmtId="0" fontId="3" fillId="0" borderId="0" xfId="0" applyFont="1" applyBorder="1"/>
    <xf numFmtId="0" fontId="12" fillId="0" borderId="0" xfId="0" applyFont="1" applyFill="1" applyBorder="1"/>
    <xf numFmtId="0" fontId="6" fillId="0" borderId="0" xfId="0" applyFont="1" applyBorder="1"/>
    <xf numFmtId="0" fontId="7" fillId="0" borderId="0" xfId="0" applyFont="1" applyBorder="1"/>
    <xf numFmtId="0" fontId="7" fillId="0" borderId="0" xfId="0" applyFont="1" applyFill="1" applyBorder="1"/>
    <xf numFmtId="3" fontId="17" fillId="0" borderId="0" xfId="0" applyNumberFormat="1" applyFont="1" applyFill="1" applyBorder="1" applyAlignment="1">
      <alignment horizontal="right" wrapText="1"/>
    </xf>
    <xf numFmtId="0" fontId="2" fillId="0" borderId="0" xfId="0" applyFont="1" applyBorder="1" applyAlignment="1">
      <alignment vertical="center"/>
    </xf>
    <xf numFmtId="165" fontId="0" fillId="0" borderId="0" xfId="0" applyNumberFormat="1" applyBorder="1"/>
    <xf numFmtId="0" fontId="18" fillId="0" borderId="0" xfId="0" applyFont="1" applyFill="1" applyBorder="1" applyAlignment="1" applyProtection="1">
      <alignment horizontal="right" vertical="center" wrapText="1"/>
    </xf>
    <xf numFmtId="4" fontId="0" fillId="0" borderId="0" xfId="0" applyNumberFormat="1" applyBorder="1"/>
    <xf numFmtId="0" fontId="14" fillId="0" borderId="0" xfId="0" applyFont="1" applyBorder="1" applyAlignment="1">
      <alignment vertical="center"/>
    </xf>
    <xf numFmtId="169" fontId="2" fillId="0" borderId="0" xfId="0" applyNumberFormat="1" applyFont="1" applyBorder="1" applyAlignment="1">
      <alignment vertical="center"/>
    </xf>
    <xf numFmtId="169" fontId="0" fillId="0" borderId="0" xfId="0" applyNumberFormat="1"/>
    <xf numFmtId="0" fontId="19" fillId="0" borderId="0" xfId="0" applyFont="1" applyFill="1" applyAlignment="1">
      <alignment horizontal="centerContinuous"/>
    </xf>
    <xf numFmtId="0" fontId="20" fillId="0" borderId="0" xfId="0" applyFont="1" applyFill="1" applyAlignment="1">
      <alignment horizontal="centerContinuous"/>
    </xf>
    <xf numFmtId="0" fontId="21" fillId="0" borderId="0" xfId="0" applyFont="1" applyFill="1" applyAlignment="1">
      <alignment horizontal="centerContinuous"/>
    </xf>
    <xf numFmtId="0" fontId="21" fillId="0" borderId="0" xfId="0" applyFont="1" applyFill="1" applyBorder="1"/>
    <xf numFmtId="0" fontId="22" fillId="0" borderId="0" xfId="0" applyFont="1" applyFill="1" applyAlignment="1">
      <alignment horizontal="centerContinuous" vertical="center"/>
    </xf>
    <xf numFmtId="0" fontId="21" fillId="0" borderId="0" xfId="0" applyFont="1" applyFill="1" applyAlignment="1">
      <alignment horizontal="centerContinuous" vertical="center"/>
    </xf>
    <xf numFmtId="0" fontId="22" fillId="0" borderId="0" xfId="0" applyFont="1" applyFill="1" applyAlignment="1">
      <alignment horizontal="centerContinuous"/>
    </xf>
    <xf numFmtId="0" fontId="20" fillId="0" borderId="0" xfId="0" applyFont="1" applyAlignment="1">
      <alignment horizontal="centerContinuous" vertical="center"/>
    </xf>
    <xf numFmtId="0" fontId="23" fillId="0" borderId="0" xfId="0" quotePrefix="1" applyFont="1" applyAlignment="1">
      <alignment horizontal="right"/>
    </xf>
    <xf numFmtId="0" fontId="24" fillId="0" borderId="0" xfId="0" applyFont="1" applyFill="1" applyAlignment="1">
      <alignment horizontal="right"/>
    </xf>
    <xf numFmtId="0" fontId="20" fillId="0" borderId="0" xfId="0" applyFont="1" applyBorder="1" applyAlignment="1">
      <alignment vertical="center"/>
    </xf>
    <xf numFmtId="166" fontId="13" fillId="3" borderId="6" xfId="0" applyNumberFormat="1" applyFont="1" applyFill="1" applyBorder="1" applyAlignment="1">
      <alignment vertical="center"/>
    </xf>
    <xf numFmtId="166" fontId="13" fillId="3" borderId="7" xfId="0" applyNumberFormat="1" applyFont="1" applyFill="1" applyBorder="1" applyAlignment="1">
      <alignment vertical="center"/>
    </xf>
    <xf numFmtId="166" fontId="13" fillId="3" borderId="8" xfId="0" applyNumberFormat="1" applyFont="1" applyFill="1" applyBorder="1" applyAlignment="1">
      <alignment vertical="center"/>
    </xf>
    <xf numFmtId="0" fontId="6" fillId="0" borderId="21" xfId="0" quotePrefix="1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2" xfId="0" quotePrefix="1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0" fillId="0" borderId="24" xfId="0" applyBorder="1" applyAlignment="1">
      <alignment vertical="center"/>
    </xf>
    <xf numFmtId="0" fontId="16" fillId="0" borderId="24" xfId="0" applyFont="1" applyBorder="1" applyAlignment="1">
      <alignment vertical="center"/>
    </xf>
    <xf numFmtId="164" fontId="3" fillId="2" borderId="26" xfId="0" applyNumberFormat="1" applyFont="1" applyFill="1" applyBorder="1" applyAlignment="1">
      <alignment vertical="center"/>
    </xf>
    <xf numFmtId="164" fontId="3" fillId="2" borderId="27" xfId="0" applyNumberFormat="1" applyFont="1" applyFill="1" applyBorder="1" applyAlignment="1">
      <alignment vertical="center"/>
    </xf>
    <xf numFmtId="165" fontId="3" fillId="2" borderId="27" xfId="0" applyNumberFormat="1" applyFont="1" applyFill="1" applyBorder="1" applyAlignment="1">
      <alignment vertical="center"/>
    </xf>
    <xf numFmtId="165" fontId="3" fillId="2" borderId="28" xfId="0" applyNumberFormat="1" applyFont="1" applyFill="1" applyBorder="1" applyAlignment="1">
      <alignment vertical="center"/>
    </xf>
    <xf numFmtId="0" fontId="0" fillId="0" borderId="30" xfId="0" applyBorder="1" applyAlignment="1">
      <alignment horizontal="left" vertical="center" indent="1"/>
    </xf>
    <xf numFmtId="0" fontId="14" fillId="0" borderId="9" xfId="0" applyFont="1" applyBorder="1" applyAlignment="1">
      <alignment horizontal="left" vertical="center" indent="1"/>
    </xf>
    <xf numFmtId="0" fontId="15" fillId="0" borderId="9" xfId="0" applyFont="1" applyBorder="1" applyAlignment="1">
      <alignment vertical="center"/>
    </xf>
    <xf numFmtId="166" fontId="13" fillId="3" borderId="17" xfId="0" applyNumberFormat="1" applyFont="1" applyFill="1" applyBorder="1" applyAlignment="1">
      <alignment vertical="center"/>
    </xf>
    <xf numFmtId="166" fontId="13" fillId="3" borderId="18" xfId="0" applyNumberFormat="1" applyFont="1" applyFill="1" applyBorder="1" applyAlignment="1">
      <alignment vertical="center"/>
    </xf>
    <xf numFmtId="166" fontId="13" fillId="3" borderId="19" xfId="0" applyNumberFormat="1" applyFont="1" applyFill="1" applyBorder="1" applyAlignment="1">
      <alignment vertical="center"/>
    </xf>
    <xf numFmtId="164" fontId="3" fillId="0" borderId="11" xfId="0" applyNumberFormat="1" applyFont="1" applyBorder="1" applyAlignment="1">
      <alignment vertical="center"/>
    </xf>
    <xf numFmtId="164" fontId="3" fillId="0" borderId="10" xfId="0" applyNumberFormat="1" applyFont="1" applyBorder="1" applyAlignment="1">
      <alignment vertical="center"/>
    </xf>
    <xf numFmtId="166" fontId="3" fillId="0" borderId="31" xfId="0" applyNumberFormat="1" applyFont="1" applyBorder="1" applyAlignment="1">
      <alignment vertical="center"/>
    </xf>
    <xf numFmtId="0" fontId="14" fillId="0" borderId="30" xfId="0" applyFont="1" applyBorder="1" applyAlignment="1">
      <alignment horizontal="left" vertical="center" indent="1"/>
    </xf>
    <xf numFmtId="167" fontId="3" fillId="0" borderId="35" xfId="0" applyNumberFormat="1" applyFont="1" applyBorder="1" applyAlignment="1">
      <alignment vertical="center"/>
    </xf>
    <xf numFmtId="167" fontId="3" fillId="0" borderId="36" xfId="0" applyNumberFormat="1" applyFont="1" applyBorder="1" applyAlignment="1">
      <alignment vertical="center"/>
    </xf>
    <xf numFmtId="166" fontId="3" fillId="2" borderId="46" xfId="0" applyNumberFormat="1" applyFont="1" applyFill="1" applyBorder="1" applyAlignment="1">
      <alignment vertical="center"/>
    </xf>
    <xf numFmtId="167" fontId="0" fillId="0" borderId="25" xfId="0" applyNumberFormat="1" applyFill="1" applyBorder="1" applyAlignment="1">
      <alignment vertical="center"/>
    </xf>
    <xf numFmtId="167" fontId="4" fillId="0" borderId="25" xfId="0" applyNumberFormat="1" applyFont="1" applyFill="1" applyBorder="1" applyAlignment="1">
      <alignment vertical="center"/>
    </xf>
    <xf numFmtId="166" fontId="13" fillId="3" borderId="45" xfId="0" applyNumberFormat="1" applyFont="1" applyFill="1" applyBorder="1" applyAlignment="1">
      <alignment vertical="center"/>
    </xf>
    <xf numFmtId="166" fontId="13" fillId="3" borderId="47" xfId="0" applyNumberFormat="1" applyFont="1" applyFill="1" applyBorder="1" applyAlignment="1">
      <alignment vertical="center"/>
    </xf>
    <xf numFmtId="164" fontId="4" fillId="2" borderId="13" xfId="0" applyNumberFormat="1" applyFont="1" applyFill="1" applyBorder="1" applyAlignment="1">
      <alignment vertical="center"/>
    </xf>
    <xf numFmtId="164" fontId="3" fillId="2" borderId="50" xfId="0" applyNumberFormat="1" applyFont="1" applyFill="1" applyBorder="1" applyAlignment="1">
      <alignment vertical="center"/>
    </xf>
    <xf numFmtId="0" fontId="6" fillId="0" borderId="53" xfId="0" applyFont="1" applyFill="1" applyBorder="1" applyAlignment="1">
      <alignment horizontal="center" vertical="center" wrapText="1"/>
    </xf>
    <xf numFmtId="165" fontId="4" fillId="2" borderId="52" xfId="0" applyNumberFormat="1" applyFont="1" applyFill="1" applyBorder="1" applyAlignment="1">
      <alignment vertical="center"/>
    </xf>
    <xf numFmtId="165" fontId="4" fillId="2" borderId="45" xfId="0" applyNumberFormat="1" applyFont="1" applyFill="1" applyBorder="1" applyAlignment="1">
      <alignment vertical="center"/>
    </xf>
    <xf numFmtId="165" fontId="3" fillId="2" borderId="46" xfId="0" applyNumberFormat="1" applyFont="1" applyFill="1" applyBorder="1" applyAlignment="1">
      <alignment vertical="center"/>
    </xf>
    <xf numFmtId="0" fontId="1" fillId="0" borderId="25" xfId="0" applyFont="1" applyBorder="1" applyAlignment="1">
      <alignment vertical="center"/>
    </xf>
    <xf numFmtId="164" fontId="3" fillId="0" borderId="25" xfId="0" applyNumberFormat="1" applyFont="1" applyBorder="1" applyAlignment="1">
      <alignment vertical="center"/>
    </xf>
    <xf numFmtId="165" fontId="3" fillId="0" borderId="25" xfId="0" applyNumberFormat="1" applyFont="1" applyBorder="1" applyAlignment="1">
      <alignment vertical="center"/>
    </xf>
    <xf numFmtId="166" fontId="3" fillId="0" borderId="25" xfId="0" applyNumberFormat="1" applyFont="1" applyBorder="1" applyAlignment="1">
      <alignment vertical="center"/>
    </xf>
    <xf numFmtId="164" fontId="4" fillId="0" borderId="6" xfId="0" applyNumberFormat="1" applyFont="1" applyFill="1" applyBorder="1" applyAlignment="1">
      <alignment vertical="center"/>
    </xf>
    <xf numFmtId="166" fontId="4" fillId="0" borderId="45" xfId="0" applyNumberFormat="1" applyFont="1" applyFill="1" applyBorder="1" applyAlignment="1">
      <alignment vertical="center"/>
    </xf>
    <xf numFmtId="168" fontId="3" fillId="0" borderId="54" xfId="0" applyNumberFormat="1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164" fontId="4" fillId="2" borderId="12" xfId="0" applyNumberFormat="1" applyFont="1" applyFill="1" applyBorder="1" applyAlignment="1">
      <alignment vertical="center"/>
    </xf>
    <xf numFmtId="0" fontId="16" fillId="0" borderId="29" xfId="0" applyFont="1" applyBorder="1" applyAlignment="1">
      <alignment vertical="center" wrapText="1"/>
    </xf>
    <xf numFmtId="0" fontId="0" fillId="0" borderId="56" xfId="0" applyBorder="1" applyAlignment="1">
      <alignment vertical="center"/>
    </xf>
    <xf numFmtId="0" fontId="16" fillId="0" borderId="56" xfId="0" applyFont="1" applyBorder="1" applyAlignment="1">
      <alignment vertical="center"/>
    </xf>
    <xf numFmtId="0" fontId="16" fillId="0" borderId="30" xfId="0" applyFont="1" applyBorder="1" applyAlignment="1">
      <alignment vertical="center"/>
    </xf>
    <xf numFmtId="166" fontId="13" fillId="3" borderId="35" xfId="0" applyNumberFormat="1" applyFont="1" applyFill="1" applyBorder="1" applyAlignment="1">
      <alignment vertical="center"/>
    </xf>
    <xf numFmtId="166" fontId="13" fillId="3" borderId="36" xfId="0" applyNumberFormat="1" applyFont="1" applyFill="1" applyBorder="1" applyAlignment="1">
      <alignment vertical="center"/>
    </xf>
    <xf numFmtId="166" fontId="13" fillId="3" borderId="54" xfId="0" applyNumberFormat="1" applyFont="1" applyFill="1" applyBorder="1" applyAlignment="1">
      <alignment vertical="center"/>
    </xf>
    <xf numFmtId="166" fontId="13" fillId="3" borderId="37" xfId="0" applyNumberFormat="1" applyFont="1" applyFill="1" applyBorder="1" applyAlignment="1">
      <alignment vertical="center"/>
    </xf>
    <xf numFmtId="0" fontId="5" fillId="0" borderId="32" xfId="0" applyFont="1" applyFill="1" applyBorder="1" applyAlignment="1">
      <alignment horizontal="centerContinuous" vertical="center"/>
    </xf>
    <xf numFmtId="0" fontId="5" fillId="0" borderId="33" xfId="0" applyFont="1" applyFill="1" applyBorder="1" applyAlignment="1">
      <alignment horizontal="centerContinuous" vertical="center"/>
    </xf>
    <xf numFmtId="0" fontId="8" fillId="0" borderId="33" xfId="0" quotePrefix="1" applyFont="1" applyFill="1" applyBorder="1" applyAlignment="1">
      <alignment horizontal="centerContinuous"/>
    </xf>
    <xf numFmtId="0" fontId="8" fillId="0" borderId="34" xfId="0" quotePrefix="1" applyFont="1" applyFill="1" applyBorder="1" applyAlignment="1">
      <alignment horizontal="centerContinuous"/>
    </xf>
    <xf numFmtId="164" fontId="4" fillId="2" borderId="60" xfId="0" applyNumberFormat="1" applyFont="1" applyFill="1" applyBorder="1" applyAlignment="1">
      <alignment vertical="center"/>
    </xf>
    <xf numFmtId="165" fontId="4" fillId="2" borderId="61" xfId="0" applyNumberFormat="1" applyFont="1" applyFill="1" applyBorder="1" applyAlignment="1">
      <alignment vertical="center"/>
    </xf>
    <xf numFmtId="164" fontId="4" fillId="0" borderId="10" xfId="0" applyNumberFormat="1" applyFont="1" applyBorder="1" applyAlignment="1">
      <alignment vertical="center"/>
    </xf>
    <xf numFmtId="168" fontId="3" fillId="0" borderId="37" xfId="0" applyNumberFormat="1" applyFont="1" applyBorder="1" applyAlignment="1">
      <alignment vertical="center"/>
    </xf>
    <xf numFmtId="168" fontId="3" fillId="0" borderId="36" xfId="0" applyNumberFormat="1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164" fontId="4" fillId="0" borderId="32" xfId="0" applyNumberFormat="1" applyFont="1" applyFill="1" applyBorder="1" applyAlignment="1">
      <alignment vertical="center"/>
    </xf>
    <xf numFmtId="164" fontId="4" fillId="0" borderId="33" xfId="0" applyNumberFormat="1" applyFont="1" applyFill="1" applyBorder="1" applyAlignment="1">
      <alignment vertical="center"/>
    </xf>
    <xf numFmtId="165" fontId="4" fillId="0" borderId="55" xfId="0" applyNumberFormat="1" applyFont="1" applyFill="1" applyBorder="1" applyAlignment="1">
      <alignment vertical="center"/>
    </xf>
    <xf numFmtId="165" fontId="4" fillId="0" borderId="33" xfId="0" applyNumberFormat="1" applyFont="1" applyFill="1" applyBorder="1" applyAlignment="1">
      <alignment vertical="center"/>
    </xf>
    <xf numFmtId="165" fontId="4" fillId="0" borderId="34" xfId="0" applyNumberFormat="1" applyFont="1" applyFill="1" applyBorder="1" applyAlignment="1">
      <alignment vertical="center"/>
    </xf>
    <xf numFmtId="164" fontId="4" fillId="0" borderId="59" xfId="0" applyNumberFormat="1" applyFont="1" applyFill="1" applyBorder="1" applyAlignment="1">
      <alignment vertical="center"/>
    </xf>
    <xf numFmtId="164" fontId="4" fillId="0" borderId="3" xfId="0" applyNumberFormat="1" applyFont="1" applyFill="1" applyBorder="1" applyAlignment="1">
      <alignment vertical="center"/>
    </xf>
    <xf numFmtId="164" fontId="4" fillId="0" borderId="4" xfId="0" applyNumberFormat="1" applyFont="1" applyFill="1" applyBorder="1" applyAlignment="1">
      <alignment vertical="center"/>
    </xf>
    <xf numFmtId="165" fontId="4" fillId="0" borderId="52" xfId="0" applyNumberFormat="1" applyFont="1" applyFill="1" applyBorder="1" applyAlignment="1">
      <alignment vertical="center"/>
    </xf>
    <xf numFmtId="165" fontId="4" fillId="0" borderId="4" xfId="0" applyNumberFormat="1" applyFont="1" applyFill="1" applyBorder="1" applyAlignment="1">
      <alignment vertical="center"/>
    </xf>
    <xf numFmtId="165" fontId="4" fillId="0" borderId="5" xfId="0" applyNumberFormat="1" applyFont="1" applyFill="1" applyBorder="1" applyAlignment="1">
      <alignment vertical="center"/>
    </xf>
    <xf numFmtId="164" fontId="4" fillId="0" borderId="14" xfId="0" applyNumberFormat="1" applyFont="1" applyFill="1" applyBorder="1" applyAlignment="1">
      <alignment vertical="center"/>
    </xf>
    <xf numFmtId="164" fontId="4" fillId="0" borderId="15" xfId="0" applyNumberFormat="1" applyFont="1" applyFill="1" applyBorder="1" applyAlignment="1">
      <alignment vertical="center"/>
    </xf>
    <xf numFmtId="165" fontId="4" fillId="0" borderId="51" xfId="0" applyNumberFormat="1" applyFont="1" applyFill="1" applyBorder="1" applyAlignment="1">
      <alignment vertical="center"/>
    </xf>
    <xf numFmtId="165" fontId="4" fillId="0" borderId="15" xfId="0" applyNumberFormat="1" applyFont="1" applyFill="1" applyBorder="1" applyAlignment="1">
      <alignment vertical="center"/>
    </xf>
    <xf numFmtId="165" fontId="4" fillId="0" borderId="16" xfId="0" applyNumberFormat="1" applyFont="1" applyFill="1" applyBorder="1" applyAlignment="1">
      <alignment vertical="center"/>
    </xf>
    <xf numFmtId="164" fontId="4" fillId="0" borderId="7" xfId="0" applyNumberFormat="1" applyFont="1" applyFill="1" applyBorder="1" applyAlignment="1">
      <alignment vertical="center"/>
    </xf>
    <xf numFmtId="165" fontId="4" fillId="0" borderId="45" xfId="0" applyNumberFormat="1" applyFont="1" applyFill="1" applyBorder="1" applyAlignment="1">
      <alignment vertical="center"/>
    </xf>
    <xf numFmtId="165" fontId="4" fillId="0" borderId="7" xfId="0" applyNumberFormat="1" applyFont="1" applyFill="1" applyBorder="1" applyAlignment="1">
      <alignment vertical="center"/>
    </xf>
    <xf numFmtId="165" fontId="4" fillId="0" borderId="8" xfId="0" applyNumberFormat="1" applyFont="1" applyFill="1" applyBorder="1" applyAlignment="1">
      <alignment vertical="center"/>
    </xf>
    <xf numFmtId="164" fontId="4" fillId="0" borderId="35" xfId="0" applyNumberFormat="1" applyFont="1" applyFill="1" applyBorder="1" applyAlignment="1">
      <alignment vertical="center"/>
    </xf>
    <xf numFmtId="164" fontId="4" fillId="0" borderId="2" xfId="0" applyNumberFormat="1" applyFont="1" applyFill="1" applyBorder="1" applyAlignment="1">
      <alignment vertical="center"/>
    </xf>
    <xf numFmtId="166" fontId="4" fillId="0" borderId="54" xfId="0" applyNumberFormat="1" applyFont="1" applyFill="1" applyBorder="1" applyAlignment="1">
      <alignment vertical="center"/>
    </xf>
    <xf numFmtId="170" fontId="0" fillId="0" borderId="0" xfId="0" applyNumberFormat="1"/>
    <xf numFmtId="170" fontId="0" fillId="0" borderId="0" xfId="0" applyNumberFormat="1" applyFill="1" applyBorder="1"/>
    <xf numFmtId="164" fontId="4" fillId="0" borderId="62" xfId="0" applyNumberFormat="1" applyFont="1" applyFill="1" applyBorder="1" applyAlignment="1">
      <alignment vertical="center"/>
    </xf>
    <xf numFmtId="164" fontId="4" fillId="0" borderId="33" xfId="0" applyNumberFormat="1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8" xfId="0" applyFont="1" applyFill="1" applyBorder="1" applyAlignment="1">
      <alignment horizontal="center" vertical="center" wrapText="1"/>
    </xf>
    <xf numFmtId="0" fontId="5" fillId="0" borderId="56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52" xfId="0" applyFont="1" applyFill="1" applyBorder="1" applyAlignment="1">
      <alignment horizontal="center" vertical="center" wrapText="1"/>
    </xf>
    <xf numFmtId="0" fontId="5" fillId="0" borderId="57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117725</xdr:colOff>
      <xdr:row>0</xdr:row>
      <xdr:rowOff>117724</xdr:rowOff>
    </xdr:from>
    <xdr:to>
      <xdr:col>2</xdr:col>
      <xdr:colOff>652838</xdr:colOff>
      <xdr:row>2</xdr:row>
      <xdr:rowOff>60917</xdr:rowOff>
    </xdr:to>
    <xdr:pic>
      <xdr:nvPicPr>
        <xdr:cNvPr id="4" name="Imagem 5" descr="Logo IFAP_horizonta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236" y="117724"/>
          <a:ext cx="1958512" cy="617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7"/>
    <pageSetUpPr fitToPage="1"/>
  </sheetPr>
  <dimension ref="A1:IK28"/>
  <sheetViews>
    <sheetView showGridLines="0" tabSelected="1" zoomScale="89" zoomScaleNormal="89" workbookViewId="0">
      <selection activeCell="C5" sqref="C5"/>
    </sheetView>
  </sheetViews>
  <sheetFormatPr defaultRowHeight="11.25" x14ac:dyDescent="0.2"/>
  <cols>
    <col min="1" max="1" width="1" customWidth="1"/>
    <col min="2" max="2" width="24.83203125" customWidth="1"/>
    <col min="3" max="11" width="19.33203125" customWidth="1"/>
    <col min="12" max="12" width="14.1640625" bestFit="1" customWidth="1"/>
    <col min="13" max="13" width="14.33203125" bestFit="1" customWidth="1"/>
    <col min="14" max="14" width="15.33203125" customWidth="1"/>
    <col min="15" max="15" width="14" customWidth="1"/>
    <col min="16" max="16" width="14.83203125" customWidth="1"/>
  </cols>
  <sheetData>
    <row r="1" spans="1:245" s="23" customFormat="1" ht="15" x14ac:dyDescent="0.25">
      <c r="A1" s="5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245" s="19" customFormat="1" ht="38.2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</row>
    <row r="3" spans="1:245" s="19" customFormat="1" ht="38.25" customHeight="1" x14ac:dyDescent="0.2">
      <c r="A3"/>
      <c r="B3"/>
      <c r="C3"/>
      <c r="D3"/>
      <c r="E3"/>
      <c r="F3"/>
      <c r="G3"/>
      <c r="H3"/>
      <c r="I3"/>
      <c r="J3"/>
      <c r="K3"/>
      <c r="L3"/>
      <c r="M3"/>
      <c r="N3"/>
    </row>
    <row r="4" spans="1:245" s="39" customFormat="1" ht="20.25" customHeight="1" x14ac:dyDescent="0.25">
      <c r="A4" s="36" t="s">
        <v>19</v>
      </c>
      <c r="B4" s="37"/>
      <c r="C4" s="37"/>
      <c r="D4" s="37"/>
      <c r="E4" s="37"/>
      <c r="F4" s="38"/>
      <c r="G4" s="38"/>
      <c r="H4" s="38"/>
      <c r="I4" s="38"/>
      <c r="J4" s="38"/>
      <c r="K4" s="38"/>
      <c r="L4" s="38"/>
      <c r="M4" s="38"/>
      <c r="N4" s="38"/>
    </row>
    <row r="5" spans="1:245" s="39" customFormat="1" ht="32.25" customHeight="1" x14ac:dyDescent="0.2">
      <c r="A5" s="40" t="s">
        <v>22</v>
      </c>
      <c r="B5" s="41"/>
      <c r="C5" s="41"/>
      <c r="D5" s="41"/>
      <c r="E5" s="41"/>
      <c r="F5" s="38"/>
      <c r="G5" s="38"/>
      <c r="H5" s="38"/>
      <c r="I5" s="38"/>
      <c r="J5" s="38"/>
      <c r="K5" s="38"/>
      <c r="L5" s="38"/>
      <c r="M5" s="38"/>
      <c r="N5" s="38"/>
    </row>
    <row r="6" spans="1:245" s="39" customFormat="1" ht="20.25" customHeight="1" x14ac:dyDescent="0.2">
      <c r="A6" s="42" t="s">
        <v>25</v>
      </c>
      <c r="B6" s="37"/>
      <c r="C6" s="37"/>
      <c r="D6" s="37"/>
      <c r="E6" s="37"/>
      <c r="F6" s="38"/>
      <c r="G6" s="38"/>
      <c r="H6" s="38"/>
      <c r="I6" s="38"/>
      <c r="J6" s="38"/>
      <c r="K6" s="38"/>
      <c r="L6" s="38"/>
      <c r="M6" s="38"/>
      <c r="N6" s="38"/>
    </row>
    <row r="7" spans="1:245" s="24" customFormat="1" ht="27" customHeight="1" x14ac:dyDescent="0.2">
      <c r="A7" s="8"/>
      <c r="B7" s="6"/>
      <c r="C7" s="6"/>
      <c r="D7" s="6"/>
      <c r="E7" s="6"/>
      <c r="F7" s="7"/>
      <c r="G7" s="7"/>
      <c r="H7" s="7"/>
      <c r="I7" s="7"/>
      <c r="J7" s="7"/>
      <c r="K7" s="7"/>
      <c r="L7" s="7"/>
      <c r="M7" s="7"/>
      <c r="N7" s="7"/>
    </row>
    <row r="8" spans="1:245" s="19" customFormat="1" ht="10.5" customHeight="1" x14ac:dyDescent="0.2">
      <c r="A8" s="2"/>
      <c r="B8" s="2"/>
      <c r="C8" s="2"/>
      <c r="D8" s="2"/>
      <c r="E8" s="4"/>
      <c r="F8" s="43"/>
      <c r="G8" s="43"/>
      <c r="H8" s="44"/>
      <c r="I8" s="43"/>
      <c r="J8" s="43"/>
      <c r="K8" s="44"/>
      <c r="L8" s="43"/>
      <c r="M8" s="43"/>
      <c r="N8" s="45" t="s">
        <v>8</v>
      </c>
    </row>
    <row r="9" spans="1:245" s="19" customFormat="1" ht="10.5" customHeight="1" x14ac:dyDescent="0.2">
      <c r="A9" s="2"/>
      <c r="B9" s="2"/>
      <c r="C9" s="158"/>
      <c r="D9" s="158"/>
      <c r="E9" s="158"/>
      <c r="F9" s="159"/>
      <c r="G9" s="159"/>
      <c r="H9" s="159"/>
      <c r="I9" s="159"/>
      <c r="J9" s="159"/>
      <c r="K9" s="159"/>
      <c r="L9" s="46"/>
      <c r="M9" s="46"/>
      <c r="N9" s="45" t="s">
        <v>21</v>
      </c>
    </row>
    <row r="10" spans="1:245" s="25" customFormat="1" ht="20.100000000000001" customHeight="1" x14ac:dyDescent="0.2">
      <c r="A10" s="9"/>
      <c r="B10" s="9"/>
      <c r="C10" s="152"/>
      <c r="D10" s="152"/>
      <c r="E10" s="152"/>
      <c r="F10" s="152"/>
      <c r="G10" s="152"/>
      <c r="H10" s="152"/>
      <c r="I10" s="152"/>
      <c r="J10" s="152"/>
      <c r="K10" s="152"/>
      <c r="L10" s="137" t="s">
        <v>0</v>
      </c>
      <c r="M10" s="138"/>
      <c r="N10" s="139"/>
    </row>
    <row r="11" spans="1:245" s="25" customFormat="1" ht="30.75" customHeight="1" x14ac:dyDescent="0.2">
      <c r="A11" s="9"/>
      <c r="B11" s="160" t="s">
        <v>9</v>
      </c>
      <c r="C11" s="146" t="s">
        <v>3</v>
      </c>
      <c r="D11" s="147"/>
      <c r="E11" s="148"/>
      <c r="F11" s="100" t="s">
        <v>4</v>
      </c>
      <c r="G11" s="101"/>
      <c r="H11" s="102"/>
      <c r="I11" s="101"/>
      <c r="J11" s="101"/>
      <c r="K11" s="103"/>
      <c r="L11" s="140"/>
      <c r="M11" s="141"/>
      <c r="N11" s="142"/>
    </row>
    <row r="12" spans="1:245" s="25" customFormat="1" ht="40.5" customHeight="1" x14ac:dyDescent="0.2">
      <c r="A12" s="9"/>
      <c r="B12" s="160"/>
      <c r="C12" s="149"/>
      <c r="D12" s="150"/>
      <c r="E12" s="151"/>
      <c r="F12" s="153" t="s">
        <v>17</v>
      </c>
      <c r="G12" s="154"/>
      <c r="H12" s="155"/>
      <c r="I12" s="156" t="s">
        <v>18</v>
      </c>
      <c r="J12" s="154"/>
      <c r="K12" s="157"/>
      <c r="L12" s="143"/>
      <c r="M12" s="144"/>
      <c r="N12" s="145"/>
    </row>
    <row r="13" spans="1:245" s="26" customFormat="1" ht="37.5" customHeight="1" thickBot="1" x14ac:dyDescent="0.2">
      <c r="A13" s="10"/>
      <c r="B13" s="161"/>
      <c r="C13" s="50" t="s">
        <v>14</v>
      </c>
      <c r="D13" s="51" t="s">
        <v>15</v>
      </c>
      <c r="E13" s="79" t="s">
        <v>16</v>
      </c>
      <c r="F13" s="50" t="s">
        <v>14</v>
      </c>
      <c r="G13" s="51" t="s">
        <v>15</v>
      </c>
      <c r="H13" s="51" t="s">
        <v>16</v>
      </c>
      <c r="I13" s="52" t="s">
        <v>14</v>
      </c>
      <c r="J13" s="51" t="s">
        <v>15</v>
      </c>
      <c r="K13" s="53" t="s">
        <v>16</v>
      </c>
      <c r="L13" s="50" t="s">
        <v>14</v>
      </c>
      <c r="M13" s="51" t="s">
        <v>15</v>
      </c>
      <c r="N13" s="79" t="s">
        <v>16</v>
      </c>
      <c r="P13" s="27"/>
    </row>
    <row r="14" spans="1:245" s="13" customFormat="1" ht="40.5" customHeight="1" thickTop="1" x14ac:dyDescent="0.2">
      <c r="A14" s="12"/>
      <c r="B14" s="90" t="s">
        <v>5</v>
      </c>
      <c r="C14" s="110">
        <v>70483</v>
      </c>
      <c r="D14" s="111">
        <v>427310.08000000002</v>
      </c>
      <c r="E14" s="112">
        <v>61121.506359999999</v>
      </c>
      <c r="F14" s="110">
        <v>44</v>
      </c>
      <c r="G14" s="111">
        <v>752.4</v>
      </c>
      <c r="H14" s="112">
        <v>28.978450000000002</v>
      </c>
      <c r="I14" s="135" t="s">
        <v>24</v>
      </c>
      <c r="J14" s="111">
        <v>7.76</v>
      </c>
      <c r="K14" s="114">
        <v>0.61747000000000007</v>
      </c>
      <c r="L14" s="115">
        <v>70484</v>
      </c>
      <c r="M14" s="104">
        <f t="shared" ref="M14:N18" si="0">+J14+G14+D14</f>
        <v>428070.24</v>
      </c>
      <c r="N14" s="105">
        <f t="shared" si="0"/>
        <v>61151.102279999999</v>
      </c>
      <c r="O14" s="28"/>
      <c r="P14" s="30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</row>
    <row r="15" spans="1:245" ht="40.5" customHeight="1" x14ac:dyDescent="0.2">
      <c r="A15" s="93"/>
      <c r="B15" s="94" t="s">
        <v>6</v>
      </c>
      <c r="C15" s="116">
        <v>22166</v>
      </c>
      <c r="D15" s="117">
        <v>163733.56</v>
      </c>
      <c r="E15" s="118">
        <v>18870.865510000003</v>
      </c>
      <c r="F15" s="116">
        <v>5001</v>
      </c>
      <c r="G15" s="117">
        <v>72454.63</v>
      </c>
      <c r="H15" s="119">
        <v>2509.0022300000001</v>
      </c>
      <c r="I15" s="117">
        <v>1356</v>
      </c>
      <c r="J15" s="117">
        <v>5253.35</v>
      </c>
      <c r="K15" s="120">
        <v>365.20497999999998</v>
      </c>
      <c r="L15" s="116">
        <v>28171</v>
      </c>
      <c r="M15" s="91">
        <f t="shared" si="0"/>
        <v>241441.54</v>
      </c>
      <c r="N15" s="80">
        <f t="shared" si="0"/>
        <v>21745.072720000004</v>
      </c>
      <c r="O15" s="28"/>
      <c r="P15" s="30"/>
      <c r="Q15" s="19"/>
      <c r="R15" s="19"/>
      <c r="S15" s="19"/>
    </row>
    <row r="16" spans="1:245" ht="40.5" customHeight="1" x14ac:dyDescent="0.2">
      <c r="A16" s="11"/>
      <c r="B16" s="92" t="s">
        <v>7</v>
      </c>
      <c r="C16" s="121">
        <v>377</v>
      </c>
      <c r="D16" s="122">
        <v>1266.21</v>
      </c>
      <c r="E16" s="123">
        <v>219.57479000000001</v>
      </c>
      <c r="F16" s="121">
        <v>1967</v>
      </c>
      <c r="G16" s="122">
        <v>65360.69</v>
      </c>
      <c r="H16" s="124">
        <v>1705.0652399999999</v>
      </c>
      <c r="I16" s="122">
        <v>558</v>
      </c>
      <c r="J16" s="122">
        <v>2111.67</v>
      </c>
      <c r="K16" s="125">
        <v>148.52016</v>
      </c>
      <c r="L16" s="116">
        <v>2828</v>
      </c>
      <c r="M16" s="91">
        <f t="shared" si="0"/>
        <v>68738.570000000007</v>
      </c>
      <c r="N16" s="80">
        <f t="shared" si="0"/>
        <v>2073.1601900000001</v>
      </c>
      <c r="O16" s="28"/>
      <c r="P16" s="30"/>
      <c r="Q16" s="19"/>
      <c r="R16" s="19"/>
      <c r="S16" s="19"/>
    </row>
    <row r="17" spans="1:19" ht="40.5" customHeight="1" x14ac:dyDescent="0.2">
      <c r="A17" s="11"/>
      <c r="B17" s="90" t="s">
        <v>1</v>
      </c>
      <c r="C17" s="110">
        <v>819</v>
      </c>
      <c r="D17" s="111">
        <v>22866.26</v>
      </c>
      <c r="E17" s="112">
        <v>1591.10832</v>
      </c>
      <c r="F17" s="110">
        <v>19823</v>
      </c>
      <c r="G17" s="111">
        <v>844878.65</v>
      </c>
      <c r="H17" s="113">
        <v>20915.349690000003</v>
      </c>
      <c r="I17" s="136" t="s">
        <v>23</v>
      </c>
      <c r="J17" s="111">
        <v>6.15</v>
      </c>
      <c r="K17" s="114">
        <v>0.55964999999999998</v>
      </c>
      <c r="L17" s="116">
        <v>20322</v>
      </c>
      <c r="M17" s="91">
        <f t="shared" si="0"/>
        <v>867751.06</v>
      </c>
      <c r="N17" s="80">
        <f t="shared" si="0"/>
        <v>22507.017660000001</v>
      </c>
      <c r="O17" s="28"/>
      <c r="P17" s="30"/>
      <c r="Q17" s="19"/>
      <c r="R17" s="19"/>
      <c r="S17" s="19"/>
    </row>
    <row r="18" spans="1:19" ht="40.5" customHeight="1" x14ac:dyDescent="0.2">
      <c r="A18" s="54"/>
      <c r="B18" s="55" t="s">
        <v>2</v>
      </c>
      <c r="C18" s="87">
        <v>3800</v>
      </c>
      <c r="D18" s="126">
        <v>37653.1</v>
      </c>
      <c r="E18" s="127">
        <v>4473.4967400000005</v>
      </c>
      <c r="F18" s="87">
        <v>220</v>
      </c>
      <c r="G18" s="126">
        <v>3466.96</v>
      </c>
      <c r="H18" s="128">
        <v>133.75567000000001</v>
      </c>
      <c r="I18" s="126">
        <v>0</v>
      </c>
      <c r="J18" s="126">
        <v>0</v>
      </c>
      <c r="K18" s="129">
        <v>0</v>
      </c>
      <c r="L18" s="87">
        <v>3901</v>
      </c>
      <c r="M18" s="77">
        <f t="shared" si="0"/>
        <v>41120.06</v>
      </c>
      <c r="N18" s="81">
        <f t="shared" si="0"/>
        <v>4607.252410000001</v>
      </c>
      <c r="O18" s="28"/>
      <c r="P18" s="30"/>
      <c r="Q18" s="19"/>
      <c r="R18" s="19"/>
      <c r="S18" s="19"/>
    </row>
    <row r="19" spans="1:19" ht="40.5" customHeight="1" x14ac:dyDescent="0.2">
      <c r="A19" s="11"/>
      <c r="B19" s="109" t="s">
        <v>20</v>
      </c>
      <c r="C19" s="56">
        <f t="shared" ref="C19:N19" si="1">SUM(C14:C18)</f>
        <v>97645</v>
      </c>
      <c r="D19" s="57">
        <f t="shared" si="1"/>
        <v>652829.21</v>
      </c>
      <c r="E19" s="82">
        <f t="shared" si="1"/>
        <v>86276.551720000003</v>
      </c>
      <c r="F19" s="56">
        <f>SUM(F14:F18)</f>
        <v>27055</v>
      </c>
      <c r="G19" s="57">
        <f t="shared" si="1"/>
        <v>986913.33</v>
      </c>
      <c r="H19" s="58">
        <f t="shared" si="1"/>
        <v>25292.151280000002</v>
      </c>
      <c r="I19" s="78">
        <v>1915</v>
      </c>
      <c r="J19" s="57">
        <f t="shared" si="1"/>
        <v>7378.93</v>
      </c>
      <c r="K19" s="59">
        <f t="shared" si="1"/>
        <v>514.90226000000007</v>
      </c>
      <c r="L19" s="78">
        <f>SUM(L14:L18)</f>
        <v>125706</v>
      </c>
      <c r="M19" s="57">
        <f t="shared" si="1"/>
        <v>1647121.4700000002</v>
      </c>
      <c r="N19" s="72">
        <f t="shared" si="1"/>
        <v>112083.60526</v>
      </c>
      <c r="O19" s="133"/>
      <c r="P19" s="134"/>
      <c r="Q19" s="19"/>
      <c r="R19" s="19"/>
      <c r="S19" s="19"/>
    </row>
    <row r="20" spans="1:19" s="19" customFormat="1" ht="7.5" customHeight="1" x14ac:dyDescent="0.2">
      <c r="A20" s="11"/>
      <c r="B20" s="83"/>
      <c r="C20" s="84"/>
      <c r="D20" s="84"/>
      <c r="E20" s="85"/>
      <c r="F20" s="84"/>
      <c r="G20" s="84"/>
      <c r="H20" s="85"/>
      <c r="I20" s="84"/>
      <c r="J20" s="84"/>
      <c r="K20" s="85"/>
      <c r="L20" s="84"/>
      <c r="M20" s="84"/>
      <c r="N20" s="86"/>
    </row>
    <row r="21" spans="1:19" s="11" customFormat="1" ht="30.75" customHeight="1" x14ac:dyDescent="0.2">
      <c r="A21" s="60" t="s">
        <v>10</v>
      </c>
      <c r="B21" s="95" t="s">
        <v>10</v>
      </c>
      <c r="C21" s="96"/>
      <c r="D21" s="97"/>
      <c r="E21" s="98"/>
      <c r="F21" s="96"/>
      <c r="G21" s="97"/>
      <c r="H21" s="97"/>
      <c r="I21" s="97"/>
      <c r="J21" s="97"/>
      <c r="K21" s="99"/>
      <c r="L21" s="130">
        <v>6876</v>
      </c>
      <c r="M21" s="131">
        <v>106673.92</v>
      </c>
      <c r="N21" s="132">
        <f>12084443.8/1000</f>
        <v>12084.443800000001</v>
      </c>
      <c r="O21" s="29"/>
    </row>
    <row r="22" spans="1:19" s="3" customFormat="1" ht="30.75" customHeight="1" x14ac:dyDescent="0.2">
      <c r="A22" s="20" t="s">
        <v>11</v>
      </c>
      <c r="B22" s="55" t="s">
        <v>11</v>
      </c>
      <c r="C22" s="47"/>
      <c r="D22" s="48"/>
      <c r="E22" s="75"/>
      <c r="F22" s="47"/>
      <c r="G22" s="48"/>
      <c r="H22" s="48"/>
      <c r="I22" s="48"/>
      <c r="J22" s="48"/>
      <c r="K22" s="49"/>
      <c r="L22" s="87">
        <v>11893</v>
      </c>
      <c r="M22" s="106">
        <v>3302.74</v>
      </c>
      <c r="N22" s="88">
        <v>7771.4178000000002</v>
      </c>
      <c r="O22" s="34"/>
      <c r="P22" s="31"/>
      <c r="Q22" s="31"/>
      <c r="R22" s="32"/>
      <c r="S22" s="11"/>
    </row>
    <row r="23" spans="1:19" s="16" customFormat="1" ht="30.75" customHeight="1" x14ac:dyDescent="0.2">
      <c r="A23" s="61" t="s">
        <v>12</v>
      </c>
      <c r="B23" s="62" t="s">
        <v>12</v>
      </c>
      <c r="C23" s="63"/>
      <c r="D23" s="64"/>
      <c r="E23" s="76"/>
      <c r="F23" s="63"/>
      <c r="G23" s="64"/>
      <c r="H23" s="64"/>
      <c r="I23" s="64"/>
      <c r="J23" s="64"/>
      <c r="K23" s="65"/>
      <c r="L23" s="66">
        <f>+L22+L21</f>
        <v>18769</v>
      </c>
      <c r="M23" s="67">
        <f>+M22+M21</f>
        <v>109976.66</v>
      </c>
      <c r="N23" s="68">
        <f>SUM(N21:N22)</f>
        <v>19855.8616</v>
      </c>
      <c r="P23" s="33"/>
      <c r="Q23" s="33"/>
      <c r="R23" s="33"/>
      <c r="S23" s="33"/>
    </row>
    <row r="24" spans="1:19" s="18" customFormat="1" ht="6.75" customHeight="1" x14ac:dyDescent="0.2">
      <c r="A24" s="17"/>
      <c r="B24" s="73"/>
      <c r="C24" s="73"/>
      <c r="D24" s="73"/>
      <c r="E24" s="74"/>
      <c r="L24" s="14"/>
      <c r="M24" s="14"/>
      <c r="N24" s="15"/>
    </row>
    <row r="25" spans="1:19" s="3" customFormat="1" ht="30.75" customHeight="1" x14ac:dyDescent="0.2">
      <c r="A25" s="21" t="s">
        <v>0</v>
      </c>
      <c r="B25" s="69" t="s">
        <v>13</v>
      </c>
      <c r="C25" s="70">
        <f t="shared" ref="C25:K25" si="2">+C19</f>
        <v>97645</v>
      </c>
      <c r="D25" s="71">
        <f t="shared" si="2"/>
        <v>652829.21</v>
      </c>
      <c r="E25" s="107">
        <f t="shared" si="2"/>
        <v>86276.551720000003</v>
      </c>
      <c r="F25" s="70">
        <f t="shared" si="2"/>
        <v>27055</v>
      </c>
      <c r="G25" s="71">
        <f t="shared" si="2"/>
        <v>986913.33</v>
      </c>
      <c r="H25" s="108">
        <f t="shared" si="2"/>
        <v>25292.151280000002</v>
      </c>
      <c r="I25" s="71">
        <f>+I19</f>
        <v>1915</v>
      </c>
      <c r="J25" s="71">
        <f t="shared" si="2"/>
        <v>7378.93</v>
      </c>
      <c r="K25" s="107">
        <f t="shared" si="2"/>
        <v>514.90226000000007</v>
      </c>
      <c r="L25" s="70">
        <f>+L23+L19</f>
        <v>144475</v>
      </c>
      <c r="M25" s="71">
        <f>+M23+M19</f>
        <v>1757098.1300000001</v>
      </c>
      <c r="N25" s="89">
        <f>+N23+N19</f>
        <v>131939.46685999999</v>
      </c>
    </row>
    <row r="26" spans="1:19" x14ac:dyDescent="0.2">
      <c r="L26" s="22"/>
      <c r="N26" s="35"/>
    </row>
    <row r="28" spans="1:19" x14ac:dyDescent="0.2">
      <c r="N28" s="35"/>
    </row>
  </sheetData>
  <mergeCells count="10">
    <mergeCell ref="C9:E9"/>
    <mergeCell ref="I9:K9"/>
    <mergeCell ref="F9:H9"/>
    <mergeCell ref="B11:B13"/>
    <mergeCell ref="F10:K10"/>
    <mergeCell ref="L10:N12"/>
    <mergeCell ref="C11:E12"/>
    <mergeCell ref="C10:E10"/>
    <mergeCell ref="F12:H12"/>
    <mergeCell ref="I12:K12"/>
  </mergeCells>
  <phoneticPr fontId="0" type="noConversion"/>
  <printOptions horizontalCentered="1"/>
  <pageMargins left="0.19685039370078741" right="0.15748031496062992" top="0.27559055118110237" bottom="0.39370078740157483" header="0" footer="0.23622047244094491"/>
  <pageSetup paperSize="9" scale="75" orientation="landscape" horizontalDpi="4294967293" r:id="rId1"/>
  <headerFooter alignWithMargins="0">
    <oddFooter>&amp;LFonte: IFAP/GPE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MZD 2019</vt:lpstr>
      <vt:lpstr>'MZD 2019'!Área_de_Impressão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2013-08-28T14:35:38Z</dcterms:created>
  <dcterms:modified xsi:type="dcterms:W3CDTF">2020-07-31T16:09:48Z</dcterms:modified>
</cp:coreProperties>
</file>