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-80" windowWidth="7560" windowHeight="9030" tabRatio="791"/>
  </bookViews>
  <sheets>
    <sheet name="MZD_NUTS_II_NORTE" sheetId="21" r:id="rId1"/>
    <sheet name="MZD_NUTS_II_CENTRO" sheetId="22" r:id="rId2"/>
    <sheet name="MZD_NUTS_II_GRANDE LISBOA" sheetId="23" r:id="rId3"/>
    <sheet name="MZD_NUTS_II_ALENTEJO" sheetId="24" r:id="rId4"/>
    <sheet name="MZD_NUTS_II_ALGARVE" sheetId="25" r:id="rId5"/>
    <sheet name="MZD_NUTS_II_TOTAL" sheetId="27" r:id="rId6"/>
  </sheets>
  <definedNames>
    <definedName name="_xlnm.Print_Area" localSheetId="3">MZD_NUTS_II_ALENTEJO!$A$1:$F$10</definedName>
    <definedName name="_xlnm.Print_Area" localSheetId="4">MZD_NUTS_II_ALGARVE!$A$1:$F$10</definedName>
    <definedName name="_xlnm.Print_Area" localSheetId="1">MZD_NUTS_II_CENTRO!$A$1:$F$10</definedName>
    <definedName name="_xlnm.Print_Area" localSheetId="2">'MZD_NUTS_II_GRANDE LISBOA'!$A$1:$F$25</definedName>
    <definedName name="_xlnm.Print_Area" localSheetId="0">MZD_NUTS_II_NORTE!$A$1:$F$103</definedName>
    <definedName name="_xlnm.Print_Area" localSheetId="5">MZD_NUTS_II_TOTAL!$A$1:$G$10</definedName>
  </definedNames>
  <calcPr calcId="145621"/>
</workbook>
</file>

<file path=xl/calcChain.xml><?xml version="1.0" encoding="utf-8"?>
<calcChain xmlns="http://schemas.openxmlformats.org/spreadsheetml/2006/main">
  <c r="G288" i="27" l="1"/>
  <c r="F288" i="27"/>
  <c r="G287" i="27"/>
  <c r="F287" i="27"/>
  <c r="G269" i="27"/>
  <c r="G270" i="27" s="1"/>
  <c r="F269" i="27"/>
  <c r="F270" i="27" s="1"/>
  <c r="G254" i="27"/>
  <c r="F254" i="27"/>
  <c r="G238" i="27"/>
  <c r="F238" i="27"/>
  <c r="G226" i="27"/>
  <c r="F226" i="27"/>
  <c r="G212" i="27"/>
  <c r="F212" i="27"/>
  <c r="G206" i="27"/>
  <c r="F206" i="27"/>
  <c r="G196" i="27"/>
  <c r="G195" i="27"/>
  <c r="F195" i="27"/>
  <c r="F196" i="27" s="1"/>
  <c r="G179" i="27"/>
  <c r="F179" i="27"/>
  <c r="G166" i="27"/>
  <c r="F166" i="27"/>
  <c r="G159" i="27"/>
  <c r="F159" i="27"/>
  <c r="G144" i="27"/>
  <c r="F144" i="27"/>
  <c r="G134" i="27"/>
  <c r="F134" i="27"/>
  <c r="G116" i="27"/>
  <c r="F116" i="27"/>
  <c r="G110" i="27"/>
  <c r="F110" i="27"/>
  <c r="E45" i="22"/>
  <c r="F45" i="22"/>
  <c r="G49" i="27"/>
  <c r="F49" i="27"/>
  <c r="G36" i="27"/>
  <c r="F36" i="27"/>
  <c r="G28" i="27"/>
  <c r="F28" i="27"/>
  <c r="G21" i="27"/>
  <c r="F21" i="27"/>
  <c r="F106" i="22"/>
  <c r="F107" i="22" s="1"/>
  <c r="E106" i="22"/>
  <c r="F90" i="22"/>
  <c r="E90" i="22"/>
  <c r="F77" i="22"/>
  <c r="E77" i="22"/>
  <c r="F70" i="22"/>
  <c r="E70" i="22"/>
  <c r="F55" i="22"/>
  <c r="E55" i="22"/>
  <c r="F27" i="22"/>
  <c r="E27" i="22"/>
  <c r="F21" i="22"/>
  <c r="E21" i="22"/>
  <c r="F20" i="23"/>
  <c r="E20" i="23"/>
  <c r="F74" i="24"/>
  <c r="E74" i="24"/>
  <c r="F16" i="24"/>
  <c r="E16" i="24"/>
  <c r="F30" i="24"/>
  <c r="E30" i="24"/>
  <c r="F42" i="24"/>
  <c r="E42" i="24"/>
  <c r="F58" i="24"/>
  <c r="E58" i="24"/>
  <c r="F73" i="24"/>
  <c r="E73" i="24"/>
  <c r="E107" i="22" l="1"/>
  <c r="G98" i="27" l="1"/>
  <c r="F98" i="27"/>
  <c r="G88" i="27"/>
  <c r="F88" i="27"/>
  <c r="G68" i="27"/>
  <c r="F68" i="27"/>
  <c r="G56" i="27"/>
  <c r="F56" i="27"/>
  <c r="F98" i="21"/>
  <c r="F99" i="21" s="1"/>
  <c r="E98" i="21"/>
  <c r="E99" i="21" s="1"/>
  <c r="F88" i="21"/>
  <c r="E88" i="21"/>
  <c r="F68" i="21"/>
  <c r="E68" i="21"/>
  <c r="F56" i="21"/>
  <c r="E56" i="21"/>
  <c r="F49" i="21"/>
  <c r="E49" i="21"/>
  <c r="F36" i="21"/>
  <c r="E36" i="21"/>
  <c r="F28" i="21"/>
  <c r="E28" i="21"/>
  <c r="F21" i="21"/>
  <c r="E21" i="21"/>
  <c r="F27" i="25"/>
  <c r="E27" i="25"/>
  <c r="F99" i="27" l="1"/>
  <c r="G99" i="27"/>
</calcChain>
</file>

<file path=xl/sharedStrings.xml><?xml version="1.0" encoding="utf-8"?>
<sst xmlns="http://schemas.openxmlformats.org/spreadsheetml/2006/main" count="655" uniqueCount="293">
  <si>
    <t>TOTAL</t>
  </si>
  <si>
    <t>NUTS II - NORTE</t>
  </si>
  <si>
    <t>NUTS III</t>
  </si>
  <si>
    <t>SUB-TOTAL</t>
  </si>
  <si>
    <t>ARCOS DE VALDEVEZ</t>
  </si>
  <si>
    <t>CAMINHA</t>
  </si>
  <si>
    <t>MELGACO</t>
  </si>
  <si>
    <t>CAVADO</t>
  </si>
  <si>
    <t>ALGARVE</t>
  </si>
  <si>
    <t>MONCAO</t>
  </si>
  <si>
    <t>AVE</t>
  </si>
  <si>
    <t>PAREDES DE COURA</t>
  </si>
  <si>
    <t>PONTE DA BARCA</t>
  </si>
  <si>
    <t>PONTE DE LIMA</t>
  </si>
  <si>
    <t>VALENCA</t>
  </si>
  <si>
    <t>DOURO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</si>
  <si>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</si>
  <si>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</si>
  <si>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</si>
  <si>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</si>
  <si>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</si>
  <si>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</si>
  <si>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</si>
  <si>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</si>
  <si>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FAFE</t>
  </si>
  <si>
    <t>GUIMARAES</t>
  </si>
  <si>
    <t>POVOA DE LANHOSO</t>
  </si>
  <si>
    <t>OESTE</t>
  </si>
  <si>
    <t>SANTO TIRSO</t>
  </si>
  <si>
    <t>TROFA</t>
  </si>
  <si>
    <t>VIEIRA DO MINHO</t>
  </si>
  <si>
    <t>ALENTEJO LITORAL</t>
  </si>
  <si>
    <t>ALTO ALENTEJO</t>
  </si>
  <si>
    <t>ALENTEJO CENTRAL</t>
  </si>
  <si>
    <t>GONDOMAR</t>
  </si>
  <si>
    <t>BAIXO ALENTEJO</t>
  </si>
  <si>
    <t>LEZIRIA DO TEJO</t>
  </si>
  <si>
    <t>VALONGO</t>
  </si>
  <si>
    <t>VILA DO CONDE</t>
  </si>
  <si>
    <t>AMARANTE</t>
  </si>
  <si>
    <t>BAIAO</t>
  </si>
  <si>
    <t>CABECEIRAS DE BASTO</t>
  </si>
  <si>
    <t>CASTELO DE PAIVA</t>
  </si>
  <si>
    <t>CELORICO DE BASTO</t>
  </si>
  <si>
    <t>CINFAES</t>
  </si>
  <si>
    <t>FELGUEIRAS</t>
  </si>
  <si>
    <t>LOUSADA</t>
  </si>
  <si>
    <t>MARCO DE CANAVESES</t>
  </si>
  <si>
    <t>MONDIM DE BASTO</t>
  </si>
  <si>
    <t>PACOS DE FERREIRA</t>
  </si>
  <si>
    <t>PAREDES</t>
  </si>
  <si>
    <t>PENAFIEL</t>
  </si>
  <si>
    <t>RESENDE</t>
  </si>
  <si>
    <t>RIBEIRA DE PENA</t>
  </si>
  <si>
    <t>AROUCA</t>
  </si>
  <si>
    <t>OLIVEIRA DE AZEMEIS</t>
  </si>
  <si>
    <t>SANTA MARIA DA FEIRA</t>
  </si>
  <si>
    <t>VALE DE CAMBRA</t>
  </si>
  <si>
    <t>ALIJO</t>
  </si>
  <si>
    <t>CARRAZEDA DE ANSIAES</t>
  </si>
  <si>
    <t>LAMEGO</t>
  </si>
  <si>
    <t>MOIMENTA DA BEIRA</t>
  </si>
  <si>
    <t>PENEDONO</t>
  </si>
  <si>
    <t>SABROSA</t>
  </si>
  <si>
    <t>SAO JOAO DA PESQUEIRA</t>
  </si>
  <si>
    <t>SERNANCELHE</t>
  </si>
  <si>
    <t>TABUACO</t>
  </si>
  <si>
    <t>TAROUCA</t>
  </si>
  <si>
    <t>TORRE DE MONCORVO</t>
  </si>
  <si>
    <t>VILA FLOR</t>
  </si>
  <si>
    <t>VILA REAL</t>
  </si>
  <si>
    <t>ALFANDEGA DA FE</t>
  </si>
  <si>
    <t>BOTICAS</t>
  </si>
  <si>
    <t>BRAGANCA</t>
  </si>
  <si>
    <t>CHAVES</t>
  </si>
  <si>
    <t>MACEDO DE CAVALEIROS</t>
  </si>
  <si>
    <t>MIRANDA DO DOURO</t>
  </si>
  <si>
    <t>MIRANDELA</t>
  </si>
  <si>
    <t>MOGADOURO</t>
  </si>
  <si>
    <t>MONTALEGRE</t>
  </si>
  <si>
    <t>MURCA</t>
  </si>
  <si>
    <t>VALPACOS</t>
  </si>
  <si>
    <t>VILA POUCA DE AGUIAR</t>
  </si>
  <si>
    <t>VIMIOSO</t>
  </si>
  <si>
    <t>VINHAIS</t>
  </si>
  <si>
    <t>AGUEDA</t>
  </si>
  <si>
    <t>ALBERGARIA-A-VELHA</t>
  </si>
  <si>
    <t>ANADIA</t>
  </si>
  <si>
    <t>SEVER DO VOUGA</t>
  </si>
  <si>
    <t>COIMBRA</t>
  </si>
  <si>
    <t>CONDEIXA-A-NOVA</t>
  </si>
  <si>
    <t>MONTEMOR-O-VELHO</t>
  </si>
  <si>
    <t>SOURE</t>
  </si>
  <si>
    <t>BATALHA</t>
  </si>
  <si>
    <t>LEIRIA</t>
  </si>
  <si>
    <t>POMBAL</t>
  </si>
  <si>
    <t>PORTO DE MOS</t>
  </si>
  <si>
    <t>ALVAIAZERE</t>
  </si>
  <si>
    <t>ANSIAO</t>
  </si>
  <si>
    <t>ARGANIL</t>
  </si>
  <si>
    <t>GOIS</t>
  </si>
  <si>
    <t>LOUSA</t>
  </si>
  <si>
    <t>MIRANDA DO CORVO</t>
  </si>
  <si>
    <t>OLIVEIRA DO HOSPITAL</t>
  </si>
  <si>
    <t>TABUA</t>
  </si>
  <si>
    <t>MORTAGUA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</si>
  <si>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</si>
  <si>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</si>
  <si>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</si>
  <si>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</si>
  <si>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</si>
  <si>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</si>
  <si>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</si>
  <si>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</si>
  <si>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</si>
  <si>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</si>
  <si>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MACAO</t>
  </si>
  <si>
    <t>PROENCA-A-NOVA</t>
  </si>
  <si>
    <t>SERTA</t>
  </si>
  <si>
    <t>FORNOS DE ALGODRES</t>
  </si>
  <si>
    <t>GOUVEIA</t>
  </si>
  <si>
    <t>SEIA</t>
  </si>
  <si>
    <t>ALMEIDA</t>
  </si>
  <si>
    <t>CELORICO DA BEIRA</t>
  </si>
  <si>
    <t>FIGUEIRA DE CASTELO RODRIGO</t>
  </si>
  <si>
    <t>GUARDA</t>
  </si>
  <si>
    <t>MEDA</t>
  </si>
  <si>
    <t>PINHEL</t>
  </si>
  <si>
    <t>SABUGAL</t>
  </si>
  <si>
    <t>TRANCOSO</t>
  </si>
  <si>
    <t>CASTELO BRANCO</t>
  </si>
  <si>
    <t>IDANHA-A-NOVA</t>
  </si>
  <si>
    <t>PENAMACOR</t>
  </si>
  <si>
    <t>VILA VELHA DE RODAO</t>
  </si>
  <si>
    <t>BELMONTE</t>
  </si>
  <si>
    <t>COVILHA</t>
  </si>
  <si>
    <t>FUNDAO</t>
  </si>
  <si>
    <t>ALCOBACA</t>
  </si>
  <si>
    <t>ALENQUER</t>
  </si>
  <si>
    <t>CADAVAL</t>
  </si>
  <si>
    <t>LOURINHA</t>
  </si>
  <si>
    <t>NAZARE</t>
  </si>
  <si>
    <t>ABRANTES</t>
  </si>
  <si>
    <t>ALCANENA</t>
  </si>
  <si>
    <t>FERREIRA DO ZEZERE</t>
  </si>
  <si>
    <t>OUREM</t>
  </si>
  <si>
    <t>SARDOAL</t>
  </si>
  <si>
    <t>TOMAR</t>
  </si>
  <si>
    <t>TORRES NOVAS</t>
  </si>
  <si>
    <t>LOURES</t>
  </si>
  <si>
    <t>VILA FRANCA DE XIRA</t>
  </si>
  <si>
    <t>ALCOCHETE</t>
  </si>
  <si>
    <t>MONTIJO</t>
  </si>
  <si>
    <t>PALMELA</t>
  </si>
  <si>
    <t>SETUBAL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</si>
  <si>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</si>
  <si>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</si>
  <si>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</si>
  <si>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</si>
  <si>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</si>
  <si>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</si>
  <si>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</si>
  <si>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</si>
  <si>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</si>
  <si>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</si>
  <si>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</si>
  <si>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</si>
  <si>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</si>
  <si>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</si>
  <si>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</si>
  <si>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</si>
  <si>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MORA</t>
  </si>
  <si>
    <t>NISA</t>
  </si>
  <si>
    <t>PONTE DE SOR</t>
  </si>
  <si>
    <t>PORTALEGRE</t>
  </si>
  <si>
    <t>ALANDROAL</t>
  </si>
  <si>
    <t>ARRAIOLOS</t>
  </si>
  <si>
    <t>BORBA</t>
  </si>
  <si>
    <t>ESTREMOZ</t>
  </si>
  <si>
    <t>EVORA</t>
  </si>
  <si>
    <t>MONTEMOR-O-NOVO</t>
  </si>
  <si>
    <t>MOURAO</t>
  </si>
  <si>
    <t>PORTEL</t>
  </si>
  <si>
    <t>REDONDO</t>
  </si>
  <si>
    <t>REGUENGOS DE MONSARAZ</t>
  </si>
  <si>
    <t>SOUSEL</t>
  </si>
  <si>
    <t>VENDAS NOVAS</t>
  </si>
  <si>
    <t>VIANA DO ALENTEJO</t>
  </si>
  <si>
    <t>VILA VICOSA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</si>
  <si>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</si>
  <si>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</si>
  <si>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</si>
  <si>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</si>
  <si>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</si>
  <si>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</si>
  <si>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</si>
  <si>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</si>
  <si>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</si>
  <si>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</si>
  <si>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</si>
  <si>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</si>
  <si>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</si>
  <si>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</si>
  <si>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</si>
  <si>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</si>
  <si>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</si>
  <si>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</si>
  <si>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</si>
  <si>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</si>
  <si>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</si>
  <si>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</si>
  <si>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</si>
  <si>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</si>
  <si>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</si>
  <si>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</si>
  <si>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</si>
  <si>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</si>
  <si>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</si>
  <si>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</si>
  <si>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</si>
  <si>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</si>
  <si>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</si>
  <si>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PORTIMAO</t>
  </si>
  <si>
    <t>SILVES</t>
  </si>
  <si>
    <t>TAVIRA</t>
  </si>
  <si>
    <t>VILA DO BISPO</t>
  </si>
  <si>
    <t>NUTS II - CENTRO</t>
  </si>
  <si>
    <t>NUTS II - ALENTEJO</t>
  </si>
  <si>
    <t>NUTS II - ALGARVE</t>
  </si>
  <si>
    <t>FIGUEIRO DOS VINHOS</t>
  </si>
  <si>
    <t>Fonte: GPE - APEP</t>
  </si>
  <si>
    <t>ARMAMAR</t>
  </si>
  <si>
    <t>CONCELHO</t>
  </si>
  <si>
    <t>Produtores Inscritos     (n.º)</t>
  </si>
  <si>
    <t>MAIA</t>
  </si>
  <si>
    <t>Área Declarada     (ha)</t>
  </si>
  <si>
    <t>MATOSINHOS</t>
  </si>
  <si>
    <t>FREIXO ESPADA A CINTA</t>
  </si>
  <si>
    <t>MESAO FRIO</t>
  </si>
  <si>
    <t>PESO DA REGUA</t>
  </si>
  <si>
    <t>SANTA MARTA DE PENAGUIAO</t>
  </si>
  <si>
    <t>VILA NOVA DE FOZ COA</t>
  </si>
  <si>
    <t>PENACOVA</t>
  </si>
  <si>
    <t>CASTANHEIRA DE PERA</t>
  </si>
  <si>
    <t>PAMPILHOSA DA SERRA</t>
  </si>
  <si>
    <t>PEDROGAO GRANDE</t>
  </si>
  <si>
    <t>PENELA</t>
  </si>
  <si>
    <t>VILA NOVA DE POIARES</t>
  </si>
  <si>
    <t>AGUIAR DA BEIRA</t>
  </si>
  <si>
    <t>CARREGAL DO SAL</t>
  </si>
  <si>
    <t>CASTRO DAIRE</t>
  </si>
  <si>
    <t>MANGUALDE</t>
  </si>
  <si>
    <t>OLEIROS</t>
  </si>
  <si>
    <t>VILA DE REI</t>
  </si>
  <si>
    <t>MANTEIGAS</t>
  </si>
  <si>
    <t>OBIDOS</t>
  </si>
  <si>
    <t>CONSTANCIA</t>
  </si>
  <si>
    <t>OLHAO</t>
  </si>
  <si>
    <t>SAO BRAS DE ALPORTEL</t>
  </si>
  <si>
    <t>VILA REAL DE SANTO ANTONIO</t>
  </si>
  <si>
    <t>ALTO MINHO</t>
  </si>
  <si>
    <t>ÁREA METROPOLITANA DO PORTO</t>
  </si>
  <si>
    <t>ALTO TAMEGA</t>
  </si>
  <si>
    <t>TAMEGA E SOUSA</t>
  </si>
  <si>
    <t>TERRAS DE TRÁS-OS-MONTES</t>
  </si>
  <si>
    <t>TORRES VEDRAS</t>
  </si>
  <si>
    <t>REGIÃO DE AVEIRO</t>
  </si>
  <si>
    <t>REGIÃO DE COIMBRA</t>
  </si>
  <si>
    <t>REGIÃO DE LEIRIA</t>
  </si>
  <si>
    <t>VISEU DÃO-LAFÕES</t>
  </si>
  <si>
    <t>BEIRA BAIXA</t>
  </si>
  <si>
    <t>MÉDIO TEJO</t>
  </si>
  <si>
    <t>VILA NOVA DA BARQUINHA</t>
  </si>
  <si>
    <t>BEIRAS E SERRA DA ESTRELA</t>
  </si>
  <si>
    <t>ÁREA METROPOLITANA DE LISBOA</t>
  </si>
  <si>
    <t>SESIMBRA</t>
  </si>
  <si>
    <t>MAFRA</t>
  </si>
  <si>
    <t>NUTS II - ÁREA METROPOLITANA DE LISBOA</t>
  </si>
  <si>
    <t>OVAR</t>
  </si>
  <si>
    <t>FIGUEIRA DA FOZ</t>
  </si>
  <si>
    <t>NUTS II - TOTAL</t>
  </si>
  <si>
    <t>NUTS II</t>
  </si>
  <si>
    <t>NORTE</t>
  </si>
  <si>
    <t>CENTRO</t>
  </si>
  <si>
    <t>ALENTEJO</t>
  </si>
  <si>
    <t>CALDAS DA RAINHA</t>
  </si>
  <si>
    <t>SOBRAL DE MONTE AGRACO</t>
  </si>
  <si>
    <t>MEALHADA</t>
  </si>
  <si>
    <t>OEIRAS</t>
  </si>
  <si>
    <t>Manutenção da Atividade Agrícola em Zonas Desfavorecidas</t>
  </si>
  <si>
    <t>DADOS DE CANDIDATURAS PU 2019</t>
  </si>
  <si>
    <t>ARRUDA DOS VINHOS</t>
  </si>
  <si>
    <t>VILA NOVA DE FAMALICAO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</si>
</sst>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Trebuchet MS"/>
      <family val="2"/>
    </font>
    <font>
      <sz val="8"/>
      <color theme="1" tint="0.249977111117893"/>
      <name val="Trebuchet MS"/>
      <family val="2"/>
    </font>
    <font>
      <b/>
      <sz val="8"/>
      <name val="Trebuchet MS"/>
      <family val="2"/>
    </font>
    <font>
      <b/>
      <sz val="8"/>
      <color theme="1" tint="0.249977111117893"/>
      <name val="Trebuchet MS"/>
      <family val="2"/>
    </font>
    <font>
      <b/>
      <sz val="8"/>
      <color indexed="35"/>
      <name val="Trebuchet MS"/>
      <family val="2"/>
    </font>
    <font>
      <b/>
      <sz val="8"/>
      <color indexed="32"/>
      <name val="Trebuchet MS"/>
      <family val="2"/>
    </font>
    <font>
      <b/>
      <sz val="8"/>
      <color theme="0"/>
      <name val="Trebuchet MS"/>
      <family val="2"/>
    </font>
    <font>
      <sz val="8"/>
      <color theme="0"/>
      <name val="Trebuchet MS"/>
      <family val="2"/>
    </font>
    <font>
      <b/>
      <sz val="8"/>
      <color rgb="FFF2F2F2"/>
      <name val="Trebuchet MS"/>
      <family val="2"/>
    </font>
    <font>
      <sz val="8"/>
      <color rgb="FFF2F2F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39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/>
      <top/>
      <bottom/>
      <diagonal/>
    </border>
    <border>
      <left/>
      <right/>
      <top/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/>
      <right/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/>
      <right/>
      <top style="thin">
        <color rgb="FF2B89AB"/>
      </top>
      <bottom/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indexed="9"/>
      </left>
      <right/>
      <top style="thin">
        <color rgb="FF2B89AB"/>
      </top>
      <bottom/>
      <diagonal/>
    </border>
    <border>
      <left/>
      <right style="thin">
        <color indexed="9"/>
      </right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</borders>
  <cellStyleXfs count="4">
    <xf numFmtId="0" fontId="0" fillId="0" borderId="0"/>
    <xf numFmtId="0" fontId="3" fillId="0" borderId="0"/>
    <xf numFmtId="0" fontId="2" fillId="2" borderId="0"/>
    <xf numFmtId="0" fontId="4" fillId="0" borderId="0"/>
  </cellStyleXfs>
  <cellXfs count="104">
    <xf numFmtId="0" fontId="0" fillId="0" borderId="0" xfId="0"/>
    <xf numFmtId="0" fontId="5" fillId="0" borderId="13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right" indent="1"/>
    </xf>
    <xf numFmtId="3" fontId="5" fillId="0" borderId="13" xfId="0" applyNumberFormat="1" applyFont="1" applyFill="1" applyBorder="1" applyAlignment="1">
      <alignment horizontal="right" indent="1"/>
    </xf>
    <xf numFmtId="3" fontId="6" fillId="0" borderId="9" xfId="3" applyNumberFormat="1" applyFont="1" applyFill="1" applyBorder="1" applyAlignment="1">
      <alignment horizontal="left" vertical="center" wrapText="1" indent="1"/>
    </xf>
    <xf numFmtId="3" fontId="6" fillId="0" borderId="10" xfId="3" applyNumberFormat="1" applyFont="1" applyFill="1" applyBorder="1" applyAlignment="1">
      <alignment horizontal="right" vertical="center" wrapText="1" indent="1"/>
    </xf>
    <xf numFmtId="3" fontId="6" fillId="0" borderId="11" xfId="3" applyNumberFormat="1" applyFont="1" applyFill="1" applyBorder="1" applyAlignment="1">
      <alignment horizontal="right" vertical="center" wrapText="1" indent="1"/>
    </xf>
    <xf numFmtId="3" fontId="6" fillId="0" borderId="9" xfId="3" applyNumberFormat="1" applyFont="1" applyFill="1" applyBorder="1" applyAlignment="1">
      <alignment horizontal="right" vertical="center" wrapText="1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/>
    </xf>
    <xf numFmtId="3" fontId="5" fillId="0" borderId="11" xfId="0" applyNumberFormat="1" applyFont="1" applyFill="1" applyBorder="1" applyAlignment="1">
      <alignment horizontal="right" indent="1"/>
    </xf>
    <xf numFmtId="3" fontId="5" fillId="0" borderId="9" xfId="0" applyNumberFormat="1" applyFont="1" applyFill="1" applyBorder="1" applyAlignment="1">
      <alignment horizontal="right" indent="1"/>
    </xf>
    <xf numFmtId="0" fontId="5" fillId="0" borderId="20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/>
    </xf>
    <xf numFmtId="3" fontId="7" fillId="0" borderId="21" xfId="0" applyNumberFormat="1" applyFont="1" applyFill="1" applyBorder="1" applyAlignment="1">
      <alignment horizontal="right" indent="1"/>
    </xf>
    <xf numFmtId="3" fontId="7" fillId="0" borderId="22" xfId="0" applyNumberFormat="1" applyFont="1" applyFill="1" applyBorder="1" applyAlignment="1">
      <alignment horizontal="right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/>
    </xf>
    <xf numFmtId="3" fontId="5" fillId="0" borderId="17" xfId="0" applyNumberFormat="1" applyFont="1" applyFill="1" applyBorder="1" applyAlignment="1">
      <alignment horizontal="right" indent="1"/>
    </xf>
    <xf numFmtId="3" fontId="5" fillId="0" borderId="15" xfId="0" applyNumberFormat="1" applyFont="1" applyFill="1" applyBorder="1" applyAlignment="1">
      <alignment horizontal="right" indent="1"/>
    </xf>
    <xf numFmtId="0" fontId="5" fillId="0" borderId="23" xfId="0" applyFont="1" applyFill="1" applyBorder="1" applyAlignment="1">
      <alignment horizontal="left" vertical="center" indent="1"/>
    </xf>
    <xf numFmtId="0" fontId="5" fillId="0" borderId="24" xfId="0" applyFont="1" applyFill="1" applyBorder="1" applyAlignment="1">
      <alignment horizontal="left" vertical="center"/>
    </xf>
    <xf numFmtId="3" fontId="5" fillId="0" borderId="25" xfId="0" applyNumberFormat="1" applyFont="1" applyFill="1" applyBorder="1" applyAlignment="1">
      <alignment horizontal="right" indent="1"/>
    </xf>
    <xf numFmtId="3" fontId="5" fillId="0" borderId="23" xfId="0" applyNumberFormat="1" applyFont="1" applyFill="1" applyBorder="1" applyAlignment="1">
      <alignment horizontal="right" indent="1"/>
    </xf>
    <xf numFmtId="3" fontId="5" fillId="0" borderId="18" xfId="0" applyNumberFormat="1" applyFont="1" applyFill="1" applyBorder="1" applyAlignment="1">
      <alignment horizontal="right" indent="1"/>
    </xf>
    <xf numFmtId="3" fontId="5" fillId="0" borderId="19" xfId="0" applyNumberFormat="1" applyFont="1" applyFill="1" applyBorder="1" applyAlignment="1">
      <alignment horizontal="right" indent="1"/>
    </xf>
    <xf numFmtId="0" fontId="5" fillId="0" borderId="0" xfId="0" applyFont="1"/>
    <xf numFmtId="0" fontId="5" fillId="0" borderId="0" xfId="0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/>
    <xf numFmtId="17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center"/>
    </xf>
    <xf numFmtId="0" fontId="5" fillId="0" borderId="0" xfId="1" applyFont="1"/>
    <xf numFmtId="0" fontId="8" fillId="0" borderId="1" xfId="2" applyFont="1" applyFill="1" applyBorder="1" applyAlignment="1">
      <alignment horizontal="left" vertical="center" indent="1"/>
    </xf>
    <xf numFmtId="0" fontId="6" fillId="0" borderId="0" xfId="0" applyFont="1" applyFill="1"/>
    <xf numFmtId="0" fontId="6" fillId="0" borderId="4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8" fillId="0" borderId="3" xfId="1" applyFont="1" applyFill="1" applyBorder="1" applyAlignment="1">
      <alignment horizontal="left" vertical="center" indent="1"/>
    </xf>
    <xf numFmtId="0" fontId="12" fillId="0" borderId="0" xfId="0" applyFont="1"/>
    <xf numFmtId="0" fontId="8" fillId="0" borderId="3" xfId="0" applyFont="1" applyFill="1" applyBorder="1" applyAlignment="1">
      <alignment horizontal="left" vertical="center" indent="1"/>
    </xf>
    <xf numFmtId="3" fontId="5" fillId="0" borderId="0" xfId="1" applyNumberFormat="1" applyFont="1"/>
    <xf numFmtId="0" fontId="5" fillId="0" borderId="0" xfId="1" applyFont="1" applyFill="1"/>
    <xf numFmtId="0" fontId="5" fillId="0" borderId="0" xfId="1" applyFont="1" applyAlignment="1">
      <alignment horizontal="left"/>
    </xf>
    <xf numFmtId="3" fontId="5" fillId="0" borderId="13" xfId="0" applyNumberFormat="1" applyFont="1" applyFill="1" applyBorder="1" applyAlignment="1">
      <alignment horizontal="left" vertical="center" indent="1"/>
    </xf>
    <xf numFmtId="0" fontId="5" fillId="0" borderId="30" xfId="1" applyFont="1" applyBorder="1"/>
    <xf numFmtId="0" fontId="7" fillId="0" borderId="30" xfId="0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wrapText="1"/>
    </xf>
    <xf numFmtId="0" fontId="11" fillId="3" borderId="3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3" borderId="32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indent="1"/>
    </xf>
    <xf numFmtId="0" fontId="5" fillId="0" borderId="27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2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29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indent="1"/>
    </xf>
    <xf numFmtId="0" fontId="5" fillId="0" borderId="2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7" fillId="0" borderId="30" xfId="0" applyFont="1" applyFill="1" applyBorder="1" applyAlignment="1">
      <alignment horizontal="left" vertical="center" indent="1"/>
    </xf>
    <xf numFmtId="0" fontId="7" fillId="0" borderId="37" xfId="0" applyFont="1" applyFill="1" applyBorder="1" applyAlignment="1">
      <alignment horizontal="left" vertical="center" indent="1"/>
    </xf>
    <xf numFmtId="0" fontId="5" fillId="0" borderId="27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28" xfId="0" applyFont="1" applyBorder="1" applyAlignment="1">
      <alignment horizontal="left" indent="1"/>
    </xf>
    <xf numFmtId="0" fontId="5" fillId="0" borderId="14" xfId="0" applyFont="1" applyBorder="1" applyAlignment="1">
      <alignment horizontal="left" indent="1"/>
    </xf>
    <xf numFmtId="0" fontId="5" fillId="0" borderId="29" xfId="0" applyFont="1" applyBorder="1" applyAlignment="1">
      <alignment horizontal="left" indent="1"/>
    </xf>
    <xf numFmtId="3" fontId="5" fillId="0" borderId="26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indent="1"/>
    </xf>
    <xf numFmtId="0" fontId="5" fillId="0" borderId="38" xfId="0" applyFont="1" applyFill="1" applyBorder="1" applyAlignment="1">
      <alignment horizontal="left" vertical="center" wrapText="1" indent="1"/>
    </xf>
    <xf numFmtId="0" fontId="0" fillId="0" borderId="27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0" borderId="28" xfId="0" applyBorder="1" applyAlignment="1">
      <alignment horizontal="left" wrapText="1" indent="1"/>
    </xf>
    <xf numFmtId="0" fontId="0" fillId="0" borderId="20" xfId="0" applyBorder="1" applyAlignment="1">
      <alignment horizontal="left" wrapText="1" indent="1"/>
    </xf>
    <xf numFmtId="0" fontId="0" fillId="0" borderId="29" xfId="0" applyBorder="1" applyAlignment="1">
      <alignment horizontal="left" wrapText="1" indent="1"/>
    </xf>
    <xf numFmtId="3" fontId="5" fillId="0" borderId="38" xfId="0" applyNumberFormat="1" applyFont="1" applyFill="1" applyBorder="1" applyAlignment="1">
      <alignment horizontal="left" vertical="center" wrapText="1" indent="1"/>
    </xf>
    <xf numFmtId="0" fontId="13" fillId="3" borderId="33" xfId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left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left" wrapText="1" inden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PORTAL_Estatisticas_TBC_Dec" xfId="2"/>
    <cellStyle name="Normal_R1-Áreas--CN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showGridLines="0" tabSelected="1" zoomScale="85" workbookViewId="0"/>
  </sheetViews>
  <sheetFormatPr defaultColWidth="9.1796875" defaultRowHeight="12" x14ac:dyDescent="0.35"/>
  <cols>
    <col min="1" max="1" width="12" style="27" customWidth="1"/>
    <col min="2" max="2" width="16" style="27" customWidth="1"/>
    <col min="3" max="3" width="11.81640625" style="27" customWidth="1"/>
    <col min="4" max="4" width="22" style="27" customWidth="1"/>
    <col min="5" max="5" width="21.453125" style="27" customWidth="1"/>
    <col min="6" max="6" width="19.26953125" style="27" customWidth="1"/>
    <col min="7" max="16384" width="9.1796875" style="27"/>
  </cols>
  <sheetData>
    <row r="1" spans="1:8" s="34" customFormat="1" ht="15.65" customHeight="1" x14ac:dyDescent="0.35">
      <c r="G1" s="27"/>
      <c r="H1" s="27"/>
    </row>
    <row r="2" spans="1:8" s="34" customFormat="1" ht="15.65" customHeight="1" thickBot="1" x14ac:dyDescent="0.4">
      <c r="G2" s="27"/>
      <c r="H2" s="27"/>
    </row>
    <row r="3" spans="1:8" s="34" customFormat="1" ht="15.65" customHeight="1" thickTop="1" thickBot="1" x14ac:dyDescent="0.4">
      <c r="A3" s="35" t="s">
        <v>290</v>
      </c>
      <c r="B3" s="36"/>
      <c r="C3" s="36"/>
      <c r="D3" s="27"/>
      <c r="G3" s="27"/>
      <c r="H3" s="27"/>
    </row>
    <row r="4" spans="1:8" s="34" customFormat="1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  <c r="H4" s="27"/>
    </row>
    <row r="5" spans="1:8" s="34" customFormat="1" ht="15.65" customHeight="1" thickTop="1" x14ac:dyDescent="0.35">
      <c r="E5"/>
      <c r="G5" s="27"/>
      <c r="H5" s="27"/>
    </row>
    <row r="6" spans="1:8" s="34" customFormat="1" ht="15.65" customHeight="1" thickBot="1" x14ac:dyDescent="0.4">
      <c r="G6" s="27"/>
      <c r="H6" s="27"/>
    </row>
    <row r="7" spans="1:8" s="34" customFormat="1" ht="16.5" customHeight="1" thickTop="1" thickBot="1" x14ac:dyDescent="0.4">
      <c r="A7" s="44" t="s">
        <v>1</v>
      </c>
      <c r="C7" s="44"/>
      <c r="E7" s="44"/>
      <c r="F7" s="42"/>
      <c r="G7" s="27"/>
      <c r="H7" s="27"/>
    </row>
    <row r="8" spans="1:8" s="34" customFormat="1" ht="16.5" customHeight="1" thickTop="1" x14ac:dyDescent="0.35">
      <c r="G8" s="27"/>
      <c r="H8" s="27"/>
    </row>
    <row r="9" spans="1:8" ht="16.5" customHeight="1" x14ac:dyDescent="0.35">
      <c r="A9" s="57" t="s">
        <v>2</v>
      </c>
      <c r="B9" s="58"/>
      <c r="C9" s="61" t="s">
        <v>232</v>
      </c>
      <c r="D9" s="58"/>
      <c r="E9" s="53" t="s">
        <v>233</v>
      </c>
      <c r="F9" s="55" t="s">
        <v>235</v>
      </c>
      <c r="G9" s="45"/>
    </row>
    <row r="10" spans="1:8" ht="16.5" customHeight="1" x14ac:dyDescent="0.35">
      <c r="A10" s="59"/>
      <c r="B10" s="60"/>
      <c r="C10" s="62"/>
      <c r="D10" s="60"/>
      <c r="E10" s="54"/>
      <c r="F10" s="56"/>
      <c r="G10" s="45"/>
    </row>
    <row r="11" spans="1:8" ht="16.5" customHeight="1" x14ac:dyDescent="0.35">
      <c r="A11" s="63" t="s">
        <v>260</v>
      </c>
      <c r="B11" s="64"/>
      <c r="C11" s="50" t="s">
        <v>4</v>
      </c>
      <c r="D11" s="2"/>
      <c r="E11" s="3">
        <v>1429</v>
      </c>
      <c r="F11" s="4">
        <v>10042.590000000007</v>
      </c>
    </row>
    <row r="12" spans="1:8" ht="16.5" customHeight="1" x14ac:dyDescent="0.35">
      <c r="A12" s="65">
        <v>0</v>
      </c>
      <c r="B12" s="66"/>
      <c r="C12" s="5" t="s">
        <v>5</v>
      </c>
      <c r="D12" s="6"/>
      <c r="E12" s="7">
        <v>210</v>
      </c>
      <c r="F12" s="8">
        <v>979.42999999999972</v>
      </c>
    </row>
    <row r="13" spans="1:8" ht="16.5" customHeight="1" x14ac:dyDescent="0.35">
      <c r="A13" s="65">
        <v>0</v>
      </c>
      <c r="B13" s="66"/>
      <c r="C13" s="9" t="s">
        <v>6</v>
      </c>
      <c r="D13" s="10"/>
      <c r="E13" s="11">
        <v>565</v>
      </c>
      <c r="F13" s="12">
        <v>4143.6700000000055</v>
      </c>
    </row>
    <row r="14" spans="1:8" ht="16.5" customHeight="1" x14ac:dyDescent="0.35">
      <c r="A14" s="65">
        <v>0</v>
      </c>
      <c r="B14" s="66"/>
      <c r="C14" s="9" t="s">
        <v>9</v>
      </c>
      <c r="D14" s="10"/>
      <c r="E14" s="11">
        <v>849</v>
      </c>
      <c r="F14" s="12">
        <v>3482.6999999999971</v>
      </c>
    </row>
    <row r="15" spans="1:8" ht="16.5" customHeight="1" x14ac:dyDescent="0.35">
      <c r="A15" s="65">
        <v>0</v>
      </c>
      <c r="B15" s="66"/>
      <c r="C15" s="9" t="s">
        <v>11</v>
      </c>
      <c r="D15" s="10"/>
      <c r="E15" s="11">
        <v>574</v>
      </c>
      <c r="F15" s="12">
        <v>2471.7500000000036</v>
      </c>
    </row>
    <row r="16" spans="1:8" ht="16.5" customHeight="1" x14ac:dyDescent="0.35">
      <c r="A16" s="65">
        <v>0</v>
      </c>
      <c r="B16" s="66"/>
      <c r="C16" s="9" t="s">
        <v>12</v>
      </c>
      <c r="D16" s="10"/>
      <c r="E16" s="11">
        <v>450</v>
      </c>
      <c r="F16" s="12">
        <v>1761.1199999999994</v>
      </c>
    </row>
    <row r="17" spans="1:6" ht="16.5" customHeight="1" x14ac:dyDescent="0.35">
      <c r="A17" s="65">
        <v>0</v>
      </c>
      <c r="B17" s="66"/>
      <c r="C17" s="9" t="s">
        <v>13</v>
      </c>
      <c r="D17" s="10"/>
      <c r="E17" s="11">
        <v>1851</v>
      </c>
      <c r="F17" s="12">
        <v>5290.029999999997</v>
      </c>
    </row>
    <row r="18" spans="1:6" ht="16.5" customHeight="1" x14ac:dyDescent="0.35">
      <c r="A18" s="65">
        <v>0</v>
      </c>
      <c r="B18" s="66"/>
      <c r="C18" s="9" t="s">
        <v>14</v>
      </c>
      <c r="D18" s="10"/>
      <c r="E18" s="11">
        <v>200</v>
      </c>
      <c r="F18" s="12">
        <v>988.23</v>
      </c>
    </row>
    <row r="19" spans="1:6" ht="16.5" customHeight="1" x14ac:dyDescent="0.35">
      <c r="A19" s="65">
        <v>0</v>
      </c>
      <c r="B19" s="66"/>
      <c r="C19" s="9" t="s">
        <v>16</v>
      </c>
      <c r="D19" s="10"/>
      <c r="E19" s="11">
        <v>807</v>
      </c>
      <c r="F19" s="12">
        <v>3137.1600000000017</v>
      </c>
    </row>
    <row r="20" spans="1:6" ht="16.5" customHeight="1" x14ac:dyDescent="0.35">
      <c r="A20" s="67">
        <v>0</v>
      </c>
      <c r="B20" s="68"/>
      <c r="C20" s="13" t="s">
        <v>17</v>
      </c>
      <c r="D20" s="14"/>
      <c r="E20" s="3">
        <v>107</v>
      </c>
      <c r="F20" s="4">
        <v>711.0899999999998</v>
      </c>
    </row>
    <row r="21" spans="1:6" ht="16.5" customHeight="1" x14ac:dyDescent="0.35">
      <c r="A21" s="52" t="s">
        <v>3</v>
      </c>
      <c r="B21" s="52"/>
      <c r="C21" s="52">
        <v>0</v>
      </c>
      <c r="D21" s="52"/>
      <c r="E21" s="15">
        <f>SUM(E11:E20)</f>
        <v>7042</v>
      </c>
      <c r="F21" s="16">
        <f>SUM(F11:F20)</f>
        <v>33007.770000000004</v>
      </c>
    </row>
    <row r="22" spans="1:6" s="30" customFormat="1" ht="16.5" customHeight="1" x14ac:dyDescent="0.35">
      <c r="A22" s="65" t="s">
        <v>7</v>
      </c>
      <c r="B22" s="69"/>
      <c r="C22" s="1" t="s">
        <v>18</v>
      </c>
      <c r="D22" s="2"/>
      <c r="E22" s="3">
        <v>477</v>
      </c>
      <c r="F22" s="4">
        <v>1515.5400000000011</v>
      </c>
    </row>
    <row r="23" spans="1:6" s="30" customFormat="1" ht="16.5" customHeight="1" x14ac:dyDescent="0.35">
      <c r="A23" s="69">
        <v>0</v>
      </c>
      <c r="B23" s="69"/>
      <c r="C23" s="9" t="s">
        <v>19</v>
      </c>
      <c r="D23" s="10"/>
      <c r="E23" s="11">
        <v>25</v>
      </c>
      <c r="F23" s="12">
        <v>85.530000000000015</v>
      </c>
    </row>
    <row r="24" spans="1:6" ht="16.5" customHeight="1" x14ac:dyDescent="0.35">
      <c r="A24" s="69">
        <v>0</v>
      </c>
      <c r="B24" s="69"/>
      <c r="C24" s="9" t="s">
        <v>20</v>
      </c>
      <c r="D24" s="10"/>
      <c r="E24" s="11">
        <v>18</v>
      </c>
      <c r="F24" s="12">
        <v>46.579999999999991</v>
      </c>
    </row>
    <row r="25" spans="1:6" s="32" customFormat="1" ht="16.5" customHeight="1" x14ac:dyDescent="0.35">
      <c r="A25" s="69">
        <v>0</v>
      </c>
      <c r="B25" s="69"/>
      <c r="C25" s="9" t="s">
        <v>21</v>
      </c>
      <c r="D25" s="10"/>
      <c r="E25" s="11">
        <v>3</v>
      </c>
      <c r="F25" s="12">
        <v>11.05</v>
      </c>
    </row>
    <row r="26" spans="1:6" s="30" customFormat="1" ht="16.5" customHeight="1" x14ac:dyDescent="0.35">
      <c r="A26" s="69">
        <v>0</v>
      </c>
      <c r="B26" s="69"/>
      <c r="C26" s="9" t="s">
        <v>22</v>
      </c>
      <c r="D26" s="10"/>
      <c r="E26" s="11">
        <v>555</v>
      </c>
      <c r="F26" s="12">
        <v>3297.9400000000005</v>
      </c>
    </row>
    <row r="27" spans="1:6" s="30" customFormat="1" ht="16.5" customHeight="1" x14ac:dyDescent="0.35">
      <c r="A27" s="69">
        <v>0</v>
      </c>
      <c r="B27" s="69"/>
      <c r="C27" s="1" t="s">
        <v>23</v>
      </c>
      <c r="D27" s="2"/>
      <c r="E27" s="3">
        <v>1354</v>
      </c>
      <c r="F27" s="4">
        <v>3649.0099999999948</v>
      </c>
    </row>
    <row r="28" spans="1:6" ht="16.5" customHeight="1" x14ac:dyDescent="0.35">
      <c r="A28" s="52" t="s">
        <v>3</v>
      </c>
      <c r="B28" s="52"/>
      <c r="C28" s="52" t="e">
        <v>#REF!</v>
      </c>
      <c r="D28" s="52"/>
      <c r="E28" s="15">
        <f>SUM(E22:E27)</f>
        <v>2432</v>
      </c>
      <c r="F28" s="16">
        <f>SUM(F22:F27)</f>
        <v>8605.649999999996</v>
      </c>
    </row>
    <row r="29" spans="1:6" s="32" customFormat="1" ht="16.5" customHeight="1" x14ac:dyDescent="0.35">
      <c r="A29" s="63" t="s">
        <v>10</v>
      </c>
      <c r="B29" s="70"/>
      <c r="C29" s="1" t="s">
        <v>41</v>
      </c>
      <c r="D29" s="2"/>
      <c r="E29" s="3">
        <v>849</v>
      </c>
      <c r="F29" s="4">
        <v>7100.569999999997</v>
      </c>
    </row>
    <row r="30" spans="1:6" ht="16.5" customHeight="1" x14ac:dyDescent="0.35">
      <c r="A30" s="71" t="e">
        <v>#REF!</v>
      </c>
      <c r="B30" s="72"/>
      <c r="C30" s="9" t="s">
        <v>24</v>
      </c>
      <c r="D30" s="10"/>
      <c r="E30" s="11">
        <v>572</v>
      </c>
      <c r="F30" s="12">
        <v>1753.2499999999986</v>
      </c>
    </row>
    <row r="31" spans="1:6" ht="16.5" customHeight="1" x14ac:dyDescent="0.35">
      <c r="A31" s="71" t="e">
        <v>#REF!</v>
      </c>
      <c r="B31" s="72"/>
      <c r="C31" s="9" t="s">
        <v>25</v>
      </c>
      <c r="D31" s="10"/>
      <c r="E31" s="11">
        <v>8</v>
      </c>
      <c r="F31" s="12">
        <v>107.27000000000002</v>
      </c>
    </row>
    <row r="32" spans="1:6" ht="16.5" customHeight="1" x14ac:dyDescent="0.35">
      <c r="A32" s="71" t="e">
        <v>#REF!</v>
      </c>
      <c r="B32" s="72"/>
      <c r="C32" s="9" t="s">
        <v>48</v>
      </c>
      <c r="D32" s="10"/>
      <c r="E32" s="11">
        <v>413</v>
      </c>
      <c r="F32" s="12">
        <v>3707.8799999999997</v>
      </c>
    </row>
    <row r="33" spans="1:6" ht="16.5" customHeight="1" x14ac:dyDescent="0.35">
      <c r="A33" s="71" t="e">
        <v>#REF!</v>
      </c>
      <c r="B33" s="72"/>
      <c r="C33" s="9" t="s">
        <v>26</v>
      </c>
      <c r="D33" s="10"/>
      <c r="E33" s="11">
        <v>361</v>
      </c>
      <c r="F33" s="12">
        <v>1645.3699999999997</v>
      </c>
    </row>
    <row r="34" spans="1:6" ht="16.5" customHeight="1" x14ac:dyDescent="0.35">
      <c r="A34" s="71"/>
      <c r="B34" s="72"/>
      <c r="C34" s="9" t="s">
        <v>30</v>
      </c>
      <c r="D34" s="10"/>
      <c r="E34" s="11">
        <v>561</v>
      </c>
      <c r="F34" s="12">
        <v>4315.5</v>
      </c>
    </row>
    <row r="35" spans="1:6" ht="16.5" customHeight="1" x14ac:dyDescent="0.35">
      <c r="A35" s="73" t="e">
        <v>#REF!</v>
      </c>
      <c r="B35" s="74"/>
      <c r="C35" s="9" t="s">
        <v>292</v>
      </c>
      <c r="D35" s="10"/>
      <c r="E35" s="11">
        <v>1</v>
      </c>
      <c r="F35" s="12">
        <v>3.26</v>
      </c>
    </row>
    <row r="36" spans="1:6" ht="16.5" customHeight="1" x14ac:dyDescent="0.35">
      <c r="A36" s="52" t="s">
        <v>3</v>
      </c>
      <c r="B36" s="52"/>
      <c r="C36" s="52">
        <v>0</v>
      </c>
      <c r="D36" s="52"/>
      <c r="E36" s="15">
        <f>SUM(E29:E35)</f>
        <v>2765</v>
      </c>
      <c r="F36" s="16">
        <f>SUM(F29:F35)</f>
        <v>18633.099999999995</v>
      </c>
    </row>
    <row r="37" spans="1:6" ht="16.5" customHeight="1" x14ac:dyDescent="0.35">
      <c r="A37" s="63" t="s">
        <v>261</v>
      </c>
      <c r="B37" s="77"/>
      <c r="C37" s="9" t="s">
        <v>54</v>
      </c>
      <c r="D37" s="10"/>
      <c r="E37" s="11">
        <v>478</v>
      </c>
      <c r="F37" s="12">
        <v>1875.3999999999987</v>
      </c>
    </row>
    <row r="38" spans="1:6" ht="16.5" customHeight="1" x14ac:dyDescent="0.35">
      <c r="A38" s="78">
        <v>0</v>
      </c>
      <c r="B38" s="79"/>
      <c r="C38" s="9" t="s">
        <v>34</v>
      </c>
      <c r="D38" s="10"/>
      <c r="E38" s="11">
        <v>73</v>
      </c>
      <c r="F38" s="12">
        <v>143.06999999999996</v>
      </c>
    </row>
    <row r="39" spans="1:6" ht="16.5" customHeight="1" x14ac:dyDescent="0.35">
      <c r="A39" s="78">
        <v>0</v>
      </c>
      <c r="B39" s="79"/>
      <c r="C39" s="9" t="s">
        <v>234</v>
      </c>
      <c r="D39" s="10"/>
      <c r="E39" s="11">
        <v>3</v>
      </c>
      <c r="F39" s="12">
        <v>9.25</v>
      </c>
    </row>
    <row r="40" spans="1:6" ht="16.5" customHeight="1" x14ac:dyDescent="0.35">
      <c r="A40" s="78">
        <v>0</v>
      </c>
      <c r="B40" s="79"/>
      <c r="C40" s="9" t="s">
        <v>236</v>
      </c>
      <c r="D40" s="10"/>
      <c r="E40" s="11">
        <v>2</v>
      </c>
      <c r="F40" s="12">
        <v>10.32</v>
      </c>
    </row>
    <row r="41" spans="1:6" ht="16.5" customHeight="1" x14ac:dyDescent="0.35">
      <c r="A41" s="78">
        <v>0</v>
      </c>
      <c r="B41" s="79"/>
      <c r="C41" s="9" t="s">
        <v>55</v>
      </c>
      <c r="D41" s="10"/>
      <c r="E41" s="11">
        <v>107</v>
      </c>
      <c r="F41" s="12">
        <v>251.72000000000011</v>
      </c>
    </row>
    <row r="42" spans="1:6" ht="16.5" customHeight="1" x14ac:dyDescent="0.35">
      <c r="A42" s="78">
        <v>0</v>
      </c>
      <c r="B42" s="79"/>
      <c r="C42" s="9" t="s">
        <v>50</v>
      </c>
      <c r="D42" s="10"/>
      <c r="E42" s="11">
        <v>348</v>
      </c>
      <c r="F42" s="12">
        <v>1057.3000000000004</v>
      </c>
    </row>
    <row r="43" spans="1:6" ht="16.5" customHeight="1" x14ac:dyDescent="0.35">
      <c r="A43" s="78">
        <v>0</v>
      </c>
      <c r="B43" s="79"/>
      <c r="C43" s="9" t="s">
        <v>56</v>
      </c>
      <c r="D43" s="10"/>
      <c r="E43" s="11">
        <v>1</v>
      </c>
      <c r="F43" s="12">
        <v>2.13</v>
      </c>
    </row>
    <row r="44" spans="1:6" ht="16.5" customHeight="1" x14ac:dyDescent="0.35">
      <c r="A44" s="78">
        <v>0</v>
      </c>
      <c r="B44" s="79"/>
      <c r="C44" s="9" t="s">
        <v>28</v>
      </c>
      <c r="D44" s="10"/>
      <c r="E44" s="11">
        <v>115</v>
      </c>
      <c r="F44" s="12">
        <v>259.55</v>
      </c>
    </row>
    <row r="45" spans="1:6" ht="16.5" customHeight="1" x14ac:dyDescent="0.35">
      <c r="A45" s="78">
        <v>0</v>
      </c>
      <c r="B45" s="79"/>
      <c r="C45" s="9" t="s">
        <v>29</v>
      </c>
      <c r="D45" s="10"/>
      <c r="E45" s="11">
        <v>3</v>
      </c>
      <c r="F45" s="12">
        <v>14.5</v>
      </c>
    </row>
    <row r="46" spans="1:6" ht="16.5" customHeight="1" x14ac:dyDescent="0.35">
      <c r="A46" s="78">
        <v>0</v>
      </c>
      <c r="B46" s="79"/>
      <c r="C46" s="9" t="s">
        <v>57</v>
      </c>
      <c r="D46" s="10"/>
      <c r="E46" s="11">
        <v>1</v>
      </c>
      <c r="F46" s="12">
        <v>14.95</v>
      </c>
    </row>
    <row r="47" spans="1:6" ht="16.5" customHeight="1" x14ac:dyDescent="0.35">
      <c r="A47" s="83">
        <v>0</v>
      </c>
      <c r="B47" s="79"/>
      <c r="C47" s="9" t="s">
        <v>37</v>
      </c>
      <c r="D47" s="10"/>
      <c r="E47" s="11">
        <v>266</v>
      </c>
      <c r="F47" s="12">
        <v>694.93999999999994</v>
      </c>
    </row>
    <row r="48" spans="1:6" ht="16.5" customHeight="1" x14ac:dyDescent="0.35">
      <c r="A48" s="80">
        <v>0</v>
      </c>
      <c r="B48" s="81"/>
      <c r="C48" s="9" t="s">
        <v>38</v>
      </c>
      <c r="D48" s="10"/>
      <c r="E48" s="11">
        <v>82</v>
      </c>
      <c r="F48" s="12">
        <v>399.02000000000004</v>
      </c>
    </row>
    <row r="49" spans="1:6" ht="16.5" customHeight="1" x14ac:dyDescent="0.35">
      <c r="A49" s="52" t="s">
        <v>3</v>
      </c>
      <c r="B49" s="52"/>
      <c r="C49" s="52">
        <v>0</v>
      </c>
      <c r="D49" s="52"/>
      <c r="E49" s="15">
        <f>SUM(E37:E48)</f>
        <v>1479</v>
      </c>
      <c r="F49" s="16">
        <f>SUM(F37:F48)</f>
        <v>4732.1499999999996</v>
      </c>
    </row>
    <row r="50" spans="1:6" ht="16.5" customHeight="1" x14ac:dyDescent="0.35">
      <c r="A50" s="63" t="s">
        <v>262</v>
      </c>
      <c r="B50" s="77"/>
      <c r="C50" s="1" t="s">
        <v>72</v>
      </c>
      <c r="D50" s="2"/>
      <c r="E50" s="3">
        <v>1124</v>
      </c>
      <c r="F50" s="4">
        <v>12293.400000000009</v>
      </c>
    </row>
    <row r="51" spans="1:6" ht="16.5" customHeight="1" x14ac:dyDescent="0.35">
      <c r="A51" s="78">
        <v>0</v>
      </c>
      <c r="B51" s="79"/>
      <c r="C51" s="9" t="s">
        <v>74</v>
      </c>
      <c r="D51" s="10"/>
      <c r="E51" s="11">
        <v>2982</v>
      </c>
      <c r="F51" s="12">
        <v>14267.609999999988</v>
      </c>
    </row>
    <row r="52" spans="1:6" ht="16.5" customHeight="1" x14ac:dyDescent="0.35">
      <c r="A52" s="78">
        <v>0</v>
      </c>
      <c r="B52" s="79"/>
      <c r="C52" s="9" t="s">
        <v>79</v>
      </c>
      <c r="D52" s="10"/>
      <c r="E52" s="11">
        <v>2257</v>
      </c>
      <c r="F52" s="12">
        <v>25688.749999999982</v>
      </c>
    </row>
    <row r="53" spans="1:6" ht="16.5" customHeight="1" x14ac:dyDescent="0.35">
      <c r="A53" s="78">
        <v>0</v>
      </c>
      <c r="B53" s="79"/>
      <c r="C53" s="9" t="s">
        <v>53</v>
      </c>
      <c r="D53" s="10"/>
      <c r="E53" s="11">
        <v>498</v>
      </c>
      <c r="F53" s="12">
        <v>5824.7199999999966</v>
      </c>
    </row>
    <row r="54" spans="1:6" ht="16.5" customHeight="1" x14ac:dyDescent="0.35">
      <c r="A54" s="78">
        <v>0</v>
      </c>
      <c r="B54" s="79"/>
      <c r="C54" s="9" t="s">
        <v>81</v>
      </c>
      <c r="D54" s="10"/>
      <c r="E54" s="11">
        <v>3971</v>
      </c>
      <c r="F54" s="12">
        <v>19171.739999999987</v>
      </c>
    </row>
    <row r="55" spans="1:6" ht="16.5" customHeight="1" x14ac:dyDescent="0.35">
      <c r="A55" s="80">
        <v>0</v>
      </c>
      <c r="B55" s="81"/>
      <c r="C55" s="1" t="s">
        <v>82</v>
      </c>
      <c r="D55" s="2"/>
      <c r="E55" s="3">
        <v>1400</v>
      </c>
      <c r="F55" s="4">
        <v>10355.430000000008</v>
      </c>
    </row>
    <row r="56" spans="1:6" ht="16.5" customHeight="1" x14ac:dyDescent="0.35">
      <c r="A56" s="52" t="s">
        <v>3</v>
      </c>
      <c r="B56" s="52"/>
      <c r="C56" s="52">
        <v>0</v>
      </c>
      <c r="D56" s="52"/>
      <c r="E56" s="15">
        <f>SUM(E50:E55)</f>
        <v>12232</v>
      </c>
      <c r="F56" s="16">
        <f>SUM(F50:F55)</f>
        <v>87601.649999999965</v>
      </c>
    </row>
    <row r="57" spans="1:6" ht="16.5" customHeight="1" x14ac:dyDescent="0.35">
      <c r="A57" s="63" t="s">
        <v>263</v>
      </c>
      <c r="B57" s="77"/>
      <c r="C57" s="1" t="s">
        <v>39</v>
      </c>
      <c r="D57" s="2"/>
      <c r="E57" s="3">
        <v>803</v>
      </c>
      <c r="F57" s="4">
        <v>3557.8700000000017</v>
      </c>
    </row>
    <row r="58" spans="1:6" ht="16.5" customHeight="1" x14ac:dyDescent="0.35">
      <c r="A58" s="78">
        <v>0</v>
      </c>
      <c r="B58" s="79"/>
      <c r="C58" s="9" t="s">
        <v>40</v>
      </c>
      <c r="D58" s="10"/>
      <c r="E58" s="11">
        <v>554</v>
      </c>
      <c r="F58" s="12">
        <v>2145.0999999999981</v>
      </c>
    </row>
    <row r="59" spans="1:6" ht="16.5" customHeight="1" x14ac:dyDescent="0.35">
      <c r="A59" s="78">
        <v>0</v>
      </c>
      <c r="B59" s="79"/>
      <c r="C59" s="9" t="s">
        <v>42</v>
      </c>
      <c r="D59" s="10"/>
      <c r="E59" s="11">
        <v>270</v>
      </c>
      <c r="F59" s="12">
        <v>730.66999999999939</v>
      </c>
    </row>
    <row r="60" spans="1:6" ht="16.5" customHeight="1" x14ac:dyDescent="0.35">
      <c r="A60" s="78">
        <v>0</v>
      </c>
      <c r="B60" s="79"/>
      <c r="C60" s="9" t="s">
        <v>43</v>
      </c>
      <c r="D60" s="10"/>
      <c r="E60" s="11">
        <v>787</v>
      </c>
      <c r="F60" s="12">
        <v>2681.7000000000053</v>
      </c>
    </row>
    <row r="61" spans="1:6" ht="16.5" customHeight="1" x14ac:dyDescent="0.35">
      <c r="A61" s="78">
        <v>0</v>
      </c>
      <c r="B61" s="79"/>
      <c r="C61" s="9" t="s">
        <v>44</v>
      </c>
      <c r="D61" s="10"/>
      <c r="E61" s="11">
        <v>891</v>
      </c>
      <c r="F61" s="12">
        <v>2540.2400000000025</v>
      </c>
    </row>
    <row r="62" spans="1:6" ht="16.5" customHeight="1" x14ac:dyDescent="0.35">
      <c r="A62" s="78">
        <v>0</v>
      </c>
      <c r="B62" s="79"/>
      <c r="C62" s="9" t="s">
        <v>45</v>
      </c>
      <c r="D62" s="10"/>
      <c r="E62" s="11">
        <v>99</v>
      </c>
      <c r="F62" s="12">
        <v>301.00000000000006</v>
      </c>
    </row>
    <row r="63" spans="1:6" ht="16.5" customHeight="1" x14ac:dyDescent="0.35">
      <c r="A63" s="78">
        <v>0</v>
      </c>
      <c r="B63" s="79"/>
      <c r="C63" s="9" t="s">
        <v>46</v>
      </c>
      <c r="D63" s="10"/>
      <c r="E63" s="11">
        <v>4</v>
      </c>
      <c r="F63" s="12">
        <v>12.43</v>
      </c>
    </row>
    <row r="64" spans="1:6" ht="16.5" customHeight="1" x14ac:dyDescent="0.35">
      <c r="A64" s="78">
        <v>0</v>
      </c>
      <c r="B64" s="79"/>
      <c r="C64" s="1" t="s">
        <v>47</v>
      </c>
      <c r="D64" s="2"/>
      <c r="E64" s="3">
        <v>528</v>
      </c>
      <c r="F64" s="4">
        <v>1803.72</v>
      </c>
    </row>
    <row r="65" spans="1:6" ht="16.5" customHeight="1" x14ac:dyDescent="0.35">
      <c r="A65" s="78">
        <v>0</v>
      </c>
      <c r="B65" s="79"/>
      <c r="C65" s="9" t="s">
        <v>49</v>
      </c>
      <c r="D65" s="10"/>
      <c r="E65" s="11">
        <v>1</v>
      </c>
      <c r="F65" s="12">
        <v>1.91</v>
      </c>
    </row>
    <row r="66" spans="1:6" ht="16.5" customHeight="1" x14ac:dyDescent="0.35">
      <c r="A66" s="78">
        <v>0</v>
      </c>
      <c r="B66" s="79"/>
      <c r="C66" s="9" t="s">
        <v>51</v>
      </c>
      <c r="D66" s="10"/>
      <c r="E66" s="11">
        <v>101</v>
      </c>
      <c r="F66" s="12">
        <v>368.72000000000008</v>
      </c>
    </row>
    <row r="67" spans="1:6" ht="16.5" customHeight="1" x14ac:dyDescent="0.35">
      <c r="A67" s="80">
        <v>0</v>
      </c>
      <c r="B67" s="81"/>
      <c r="C67" s="1" t="s">
        <v>52</v>
      </c>
      <c r="D67" s="2"/>
      <c r="E67" s="3">
        <v>898</v>
      </c>
      <c r="F67" s="4">
        <v>3009.8700000000022</v>
      </c>
    </row>
    <row r="68" spans="1:6" ht="16.5" customHeight="1" x14ac:dyDescent="0.35">
      <c r="A68" s="52" t="s">
        <v>3</v>
      </c>
      <c r="B68" s="52"/>
      <c r="C68" s="52">
        <v>0</v>
      </c>
      <c r="D68" s="52"/>
      <c r="E68" s="15">
        <f>SUM(E57:E67)</f>
        <v>4936</v>
      </c>
      <c r="F68" s="16">
        <f>SUM(F57:F67)</f>
        <v>17153.230000000007</v>
      </c>
    </row>
    <row r="69" spans="1:6" ht="16.5" customHeight="1" x14ac:dyDescent="0.35">
      <c r="A69" s="82" t="s">
        <v>15</v>
      </c>
      <c r="B69" s="77"/>
      <c r="C69" s="1" t="s">
        <v>58</v>
      </c>
      <c r="D69" s="2"/>
      <c r="E69" s="3">
        <v>1702</v>
      </c>
      <c r="F69" s="4">
        <v>8504.4500000000044</v>
      </c>
    </row>
    <row r="70" spans="1:6" ht="16.5" customHeight="1" x14ac:dyDescent="0.35">
      <c r="A70" s="78">
        <v>0</v>
      </c>
      <c r="B70" s="79"/>
      <c r="C70" s="9" t="s">
        <v>231</v>
      </c>
      <c r="D70" s="10"/>
      <c r="E70" s="11">
        <v>756</v>
      </c>
      <c r="F70" s="12">
        <v>4471.2300000000014</v>
      </c>
    </row>
    <row r="71" spans="1:6" ht="16.5" customHeight="1" x14ac:dyDescent="0.35">
      <c r="A71" s="78">
        <v>0</v>
      </c>
      <c r="B71" s="79"/>
      <c r="C71" s="9" t="s">
        <v>59</v>
      </c>
      <c r="D71" s="10"/>
      <c r="E71" s="11">
        <v>1092</v>
      </c>
      <c r="F71" s="12">
        <v>5507.6600000000017</v>
      </c>
    </row>
    <row r="72" spans="1:6" ht="16.5" customHeight="1" x14ac:dyDescent="0.35">
      <c r="A72" s="78">
        <v>0</v>
      </c>
      <c r="B72" s="79"/>
      <c r="C72" s="9" t="s">
        <v>237</v>
      </c>
      <c r="D72" s="10"/>
      <c r="E72" s="11">
        <v>885</v>
      </c>
      <c r="F72" s="12">
        <v>7490.9000000000051</v>
      </c>
    </row>
    <row r="73" spans="1:6" ht="16.5" customHeight="1" x14ac:dyDescent="0.35">
      <c r="A73" s="78">
        <v>0</v>
      </c>
      <c r="B73" s="79"/>
      <c r="C73" s="9" t="s">
        <v>60</v>
      </c>
      <c r="D73" s="10"/>
      <c r="E73" s="11">
        <v>995</v>
      </c>
      <c r="F73" s="12">
        <v>4395.7200000000021</v>
      </c>
    </row>
    <row r="74" spans="1:6" ht="16.5" customHeight="1" x14ac:dyDescent="0.35">
      <c r="A74" s="78">
        <v>0</v>
      </c>
      <c r="B74" s="79"/>
      <c r="C74" s="9" t="s">
        <v>238</v>
      </c>
      <c r="D74" s="10"/>
      <c r="E74" s="11">
        <v>226</v>
      </c>
      <c r="F74" s="12">
        <v>1058.8599999999997</v>
      </c>
    </row>
    <row r="75" spans="1:6" ht="16.5" customHeight="1" x14ac:dyDescent="0.35">
      <c r="A75" s="78">
        <v>0</v>
      </c>
      <c r="B75" s="79"/>
      <c r="C75" s="9" t="s">
        <v>61</v>
      </c>
      <c r="D75" s="10"/>
      <c r="E75" s="11">
        <v>649</v>
      </c>
      <c r="F75" s="12">
        <v>3552.5800000000008</v>
      </c>
    </row>
    <row r="76" spans="1:6" ht="16.5" customHeight="1" x14ac:dyDescent="0.35">
      <c r="A76" s="78">
        <v>0</v>
      </c>
      <c r="B76" s="79"/>
      <c r="C76" s="9" t="s">
        <v>80</v>
      </c>
      <c r="D76" s="10"/>
      <c r="E76" s="11">
        <v>1021</v>
      </c>
      <c r="F76" s="12">
        <v>4593.4900000000043</v>
      </c>
    </row>
    <row r="77" spans="1:6" ht="16.5" customHeight="1" x14ac:dyDescent="0.35">
      <c r="A77" s="78">
        <v>0</v>
      </c>
      <c r="B77" s="79"/>
      <c r="C77" s="9" t="s">
        <v>62</v>
      </c>
      <c r="D77" s="10"/>
      <c r="E77" s="11">
        <v>553</v>
      </c>
      <c r="F77" s="12">
        <v>2848.8400000000029</v>
      </c>
    </row>
    <row r="78" spans="1:6" ht="16.5" customHeight="1" x14ac:dyDescent="0.35">
      <c r="A78" s="78">
        <v>0</v>
      </c>
      <c r="B78" s="79"/>
      <c r="C78" s="9" t="s">
        <v>239</v>
      </c>
      <c r="D78" s="10"/>
      <c r="E78" s="11">
        <v>710</v>
      </c>
      <c r="F78" s="12">
        <v>4025.1200000000008</v>
      </c>
    </row>
    <row r="79" spans="1:6" ht="16.5" customHeight="1" x14ac:dyDescent="0.35">
      <c r="A79" s="78">
        <v>0</v>
      </c>
      <c r="B79" s="79"/>
      <c r="C79" s="9" t="s">
        <v>63</v>
      </c>
      <c r="D79" s="10"/>
      <c r="E79" s="11">
        <v>702</v>
      </c>
      <c r="F79" s="12">
        <v>5090.7900000000018</v>
      </c>
    </row>
    <row r="80" spans="1:6" ht="16.5" customHeight="1" x14ac:dyDescent="0.35">
      <c r="A80" s="78">
        <v>0</v>
      </c>
      <c r="B80" s="79"/>
      <c r="C80" s="9" t="s">
        <v>240</v>
      </c>
      <c r="D80" s="10"/>
      <c r="E80" s="11">
        <v>654</v>
      </c>
      <c r="F80" s="12">
        <v>2678.38</v>
      </c>
    </row>
    <row r="81" spans="1:6" ht="16.5" customHeight="1" x14ac:dyDescent="0.35">
      <c r="A81" s="78">
        <v>0</v>
      </c>
      <c r="B81" s="79"/>
      <c r="C81" s="9" t="s">
        <v>64</v>
      </c>
      <c r="D81" s="10"/>
      <c r="E81" s="11">
        <v>1496</v>
      </c>
      <c r="F81" s="12">
        <v>11957.419999999996</v>
      </c>
    </row>
    <row r="82" spans="1:6" ht="16.5" customHeight="1" x14ac:dyDescent="0.35">
      <c r="A82" s="78">
        <v>0</v>
      </c>
      <c r="B82" s="79"/>
      <c r="C82" s="9" t="s">
        <v>65</v>
      </c>
      <c r="D82" s="10"/>
      <c r="E82" s="11">
        <v>677</v>
      </c>
      <c r="F82" s="12">
        <v>3191.4400000000014</v>
      </c>
    </row>
    <row r="83" spans="1:6" ht="16.5" customHeight="1" x14ac:dyDescent="0.35">
      <c r="A83" s="78">
        <v>0</v>
      </c>
      <c r="B83" s="79"/>
      <c r="C83" s="9" t="s">
        <v>66</v>
      </c>
      <c r="D83" s="10"/>
      <c r="E83" s="11">
        <v>793</v>
      </c>
      <c r="F83" s="12">
        <v>3417.76</v>
      </c>
    </row>
    <row r="84" spans="1:6" ht="16.5" customHeight="1" x14ac:dyDescent="0.35">
      <c r="A84" s="78">
        <v>0</v>
      </c>
      <c r="B84" s="79"/>
      <c r="C84" s="9" t="s">
        <v>67</v>
      </c>
      <c r="D84" s="10"/>
      <c r="E84" s="11">
        <v>448</v>
      </c>
      <c r="F84" s="12">
        <v>1623.6999999999996</v>
      </c>
    </row>
    <row r="85" spans="1:6" ht="16.5" customHeight="1" x14ac:dyDescent="0.35">
      <c r="A85" s="78">
        <v>0</v>
      </c>
      <c r="B85" s="79"/>
      <c r="C85" s="9" t="s">
        <v>68</v>
      </c>
      <c r="D85" s="10"/>
      <c r="E85" s="11">
        <v>1550</v>
      </c>
      <c r="F85" s="12">
        <v>11577.21999999999</v>
      </c>
    </row>
    <row r="86" spans="1:6" ht="16.5" customHeight="1" x14ac:dyDescent="0.35">
      <c r="A86" s="78">
        <v>0</v>
      </c>
      <c r="B86" s="79"/>
      <c r="C86" s="9" t="s">
        <v>241</v>
      </c>
      <c r="D86" s="10"/>
      <c r="E86" s="11">
        <v>1385</v>
      </c>
      <c r="F86" s="12">
        <v>12974.259999999995</v>
      </c>
    </row>
    <row r="87" spans="1:6" ht="16.5" customHeight="1" x14ac:dyDescent="0.35">
      <c r="A87" s="80">
        <v>0</v>
      </c>
      <c r="B87" s="81"/>
      <c r="C87" s="1" t="s">
        <v>70</v>
      </c>
      <c r="D87" s="2"/>
      <c r="E87" s="3">
        <v>1832</v>
      </c>
      <c r="F87" s="4">
        <v>8494.7300000000032</v>
      </c>
    </row>
    <row r="88" spans="1:6" ht="16.5" customHeight="1" x14ac:dyDescent="0.35">
      <c r="A88" s="52" t="s">
        <v>3</v>
      </c>
      <c r="B88" s="52"/>
      <c r="C88" s="52">
        <v>0</v>
      </c>
      <c r="D88" s="52"/>
      <c r="E88" s="15">
        <f>SUM(E69:E87)</f>
        <v>18126</v>
      </c>
      <c r="F88" s="16">
        <f>SUM(F69:F87)</f>
        <v>107454.54999999999</v>
      </c>
    </row>
    <row r="89" spans="1:6" ht="16.5" customHeight="1" x14ac:dyDescent="0.35">
      <c r="A89" s="63" t="s">
        <v>264</v>
      </c>
      <c r="B89" s="77"/>
      <c r="C89" s="1" t="s">
        <v>71</v>
      </c>
      <c r="D89" s="2"/>
      <c r="E89" s="3">
        <v>1519</v>
      </c>
      <c r="F89" s="4">
        <v>10860.509999999993</v>
      </c>
    </row>
    <row r="90" spans="1:6" ht="16.5" customHeight="1" x14ac:dyDescent="0.35">
      <c r="A90" s="78">
        <v>0</v>
      </c>
      <c r="B90" s="79"/>
      <c r="C90" s="9" t="s">
        <v>73</v>
      </c>
      <c r="D90" s="10"/>
      <c r="E90" s="11">
        <v>3702</v>
      </c>
      <c r="F90" s="12">
        <v>31226.759999999977</v>
      </c>
    </row>
    <row r="91" spans="1:6" ht="16.5" customHeight="1" x14ac:dyDescent="0.35">
      <c r="A91" s="78">
        <v>0</v>
      </c>
      <c r="B91" s="79"/>
      <c r="C91" s="9" t="s">
        <v>75</v>
      </c>
      <c r="D91" s="10"/>
      <c r="E91" s="11">
        <v>3250</v>
      </c>
      <c r="F91" s="12">
        <v>24824.400000000049</v>
      </c>
    </row>
    <row r="92" spans="1:6" ht="16.5" customHeight="1" x14ac:dyDescent="0.35">
      <c r="A92" s="78">
        <v>0</v>
      </c>
      <c r="B92" s="79"/>
      <c r="C92" s="9" t="s">
        <v>76</v>
      </c>
      <c r="D92" s="10"/>
      <c r="E92" s="11">
        <v>1816</v>
      </c>
      <c r="F92" s="12">
        <v>23584.039999999983</v>
      </c>
    </row>
    <row r="93" spans="1:6" ht="16.5" customHeight="1" x14ac:dyDescent="0.35">
      <c r="A93" s="78">
        <v>0</v>
      </c>
      <c r="B93" s="79"/>
      <c r="C93" s="9" t="s">
        <v>77</v>
      </c>
      <c r="D93" s="10"/>
      <c r="E93" s="11">
        <v>3646</v>
      </c>
      <c r="F93" s="12">
        <v>25965.010000000042</v>
      </c>
    </row>
    <row r="94" spans="1:6" ht="16.5" customHeight="1" x14ac:dyDescent="0.35">
      <c r="A94" s="78">
        <v>0</v>
      </c>
      <c r="B94" s="79"/>
      <c r="C94" s="9" t="s">
        <v>78</v>
      </c>
      <c r="D94" s="10"/>
      <c r="E94" s="11">
        <v>3069</v>
      </c>
      <c r="F94" s="12">
        <v>31666.170000000126</v>
      </c>
    </row>
    <row r="95" spans="1:6" ht="16.5" customHeight="1" x14ac:dyDescent="0.35">
      <c r="A95" s="78">
        <v>0</v>
      </c>
      <c r="B95" s="79"/>
      <c r="C95" s="9" t="s">
        <v>69</v>
      </c>
      <c r="D95" s="10"/>
      <c r="E95" s="11">
        <v>1398</v>
      </c>
      <c r="F95" s="12">
        <v>9359.82</v>
      </c>
    </row>
    <row r="96" spans="1:6" ht="16.5" customHeight="1" x14ac:dyDescent="0.35">
      <c r="A96" s="78">
        <v>0</v>
      </c>
      <c r="B96" s="79"/>
      <c r="C96" s="9" t="s">
        <v>83</v>
      </c>
      <c r="D96" s="10"/>
      <c r="E96" s="11">
        <v>1612</v>
      </c>
      <c r="F96" s="12">
        <v>14205.859999999988</v>
      </c>
    </row>
    <row r="97" spans="1:6" ht="16.5" customHeight="1" x14ac:dyDescent="0.35">
      <c r="A97" s="80">
        <v>0</v>
      </c>
      <c r="B97" s="81"/>
      <c r="C97" s="1" t="s">
        <v>84</v>
      </c>
      <c r="D97" s="2"/>
      <c r="E97" s="3">
        <v>2136</v>
      </c>
      <c r="F97" s="4">
        <v>17068.879999999997</v>
      </c>
    </row>
    <row r="98" spans="1:6" ht="16.149999999999999" customHeight="1" x14ac:dyDescent="0.35">
      <c r="A98" s="52" t="s">
        <v>3</v>
      </c>
      <c r="B98" s="52"/>
      <c r="C98" s="52">
        <v>0</v>
      </c>
      <c r="D98" s="52"/>
      <c r="E98" s="15">
        <f>SUM(E89:E97)</f>
        <v>22148</v>
      </c>
      <c r="F98" s="16">
        <f>SUM(F89:F97)</f>
        <v>188761.45000000016</v>
      </c>
    </row>
    <row r="99" spans="1:6" ht="16.149999999999999" customHeight="1" x14ac:dyDescent="0.35">
      <c r="A99" s="75" t="s">
        <v>0</v>
      </c>
      <c r="B99" s="75"/>
      <c r="C99" s="75">
        <v>0</v>
      </c>
      <c r="D99" s="76"/>
      <c r="E99" s="15">
        <f>E98+E88+E68+E56+E36+E21+E28+E49</f>
        <v>71160</v>
      </c>
      <c r="F99" s="16">
        <f>F98+F88+F68+F56+F36+F21+F28+F49</f>
        <v>465949.5500000001</v>
      </c>
    </row>
    <row r="100" spans="1:6" ht="16.149999999999999" customHeight="1" x14ac:dyDescent="0.35">
      <c r="A100" s="30"/>
      <c r="B100" s="28"/>
      <c r="C100" s="29"/>
      <c r="D100" s="29"/>
      <c r="E100" s="30"/>
      <c r="F100" s="30"/>
    </row>
    <row r="101" spans="1:6" ht="9.65" customHeight="1" x14ac:dyDescent="0.35">
      <c r="A101" s="31" t="s">
        <v>230</v>
      </c>
      <c r="B101" s="28"/>
      <c r="C101" s="29"/>
      <c r="D101" s="29"/>
      <c r="E101" s="30"/>
    </row>
    <row r="102" spans="1:6" s="30" customFormat="1" ht="9.65" customHeight="1" x14ac:dyDescent="0.35">
      <c r="A102" s="27"/>
      <c r="B102" s="27"/>
      <c r="C102" s="27"/>
      <c r="D102" s="27"/>
      <c r="E102" s="27"/>
      <c r="F102" s="32"/>
    </row>
    <row r="103" spans="1:6" s="30" customFormat="1" ht="9.65" customHeight="1" x14ac:dyDescent="0.35">
      <c r="A103" s="33"/>
      <c r="B103" s="32"/>
      <c r="C103" s="32"/>
      <c r="D103" s="32"/>
      <c r="E103" s="32"/>
    </row>
    <row r="104" spans="1:6" ht="9" customHeight="1" x14ac:dyDescent="0.35"/>
    <row r="105" spans="1:6" s="32" customFormat="1" ht="9" customHeight="1" x14ac:dyDescent="0.35">
      <c r="A105" s="27"/>
      <c r="B105" s="27"/>
      <c r="C105" s="27"/>
      <c r="D105" s="27"/>
      <c r="E105" s="27"/>
      <c r="F105" s="27"/>
    </row>
  </sheetData>
  <mergeCells count="21">
    <mergeCell ref="A37:B48"/>
    <mergeCell ref="A49:D49"/>
    <mergeCell ref="A50:B55"/>
    <mergeCell ref="A56:D56"/>
    <mergeCell ref="A98:D98"/>
    <mergeCell ref="A99:D99"/>
    <mergeCell ref="A57:B67"/>
    <mergeCell ref="A68:D68"/>
    <mergeCell ref="A69:B87"/>
    <mergeCell ref="A88:D88"/>
    <mergeCell ref="A89:B97"/>
    <mergeCell ref="A36:D36"/>
    <mergeCell ref="E9:E10"/>
    <mergeCell ref="F9:F10"/>
    <mergeCell ref="A9:B10"/>
    <mergeCell ref="C9:D10"/>
    <mergeCell ref="A11:B20"/>
    <mergeCell ref="A21:D21"/>
    <mergeCell ref="A22:B27"/>
    <mergeCell ref="A28:D28"/>
    <mergeCell ref="A29:B35"/>
  </mergeCells>
  <phoneticPr fontId="1" type="noConversion"/>
  <pageMargins left="0.39370078740157483" right="0.39370078740157483" top="0.98425196850393704" bottom="0.98425196850393704" header="0.47244094488188981" footer="0.51181102362204722"/>
  <pageSetup paperSize="9" fitToHeight="0" orientation="portrait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showGridLines="0" zoomScale="85" zoomScaleNormal="85" workbookViewId="0"/>
  </sheetViews>
  <sheetFormatPr defaultColWidth="9.1796875" defaultRowHeight="12" x14ac:dyDescent="0.35"/>
  <cols>
    <col min="1" max="2" width="15.26953125" style="27" customWidth="1"/>
    <col min="3" max="3" width="11.81640625" style="27" customWidth="1"/>
    <col min="4" max="4" width="26.1796875" style="27" customWidth="1"/>
    <col min="5" max="5" width="20" style="27" customWidth="1"/>
    <col min="6" max="6" width="19.1796875" style="27" customWidth="1"/>
    <col min="7" max="7" width="8.81640625" style="27" customWidth="1"/>
    <col min="8" max="16384" width="9.1796875" style="27"/>
  </cols>
  <sheetData>
    <row r="1" spans="1:7" s="34" customFormat="1" ht="15.65" customHeight="1" x14ac:dyDescent="0.35">
      <c r="G1" s="27"/>
    </row>
    <row r="2" spans="1:7" s="34" customFormat="1" ht="15.65" customHeight="1" thickBot="1" x14ac:dyDescent="0.4">
      <c r="G2" s="27"/>
    </row>
    <row r="3" spans="1:7" s="34" customFormat="1" ht="15.65" customHeight="1" thickTop="1" thickBot="1" x14ac:dyDescent="0.4">
      <c r="A3" s="35" t="s">
        <v>290</v>
      </c>
      <c r="B3" s="36"/>
      <c r="C3" s="36"/>
      <c r="D3" s="27"/>
      <c r="G3" s="27"/>
    </row>
    <row r="4" spans="1:7" s="34" customFormat="1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</row>
    <row r="5" spans="1:7" s="34" customFormat="1" ht="15.65" customHeight="1" thickTop="1" thickBot="1" x14ac:dyDescent="0.4">
      <c r="E5" s="42"/>
      <c r="G5" s="27"/>
    </row>
    <row r="6" spans="1:7" s="34" customFormat="1" ht="15.65" customHeight="1" thickTop="1" thickBot="1" x14ac:dyDescent="0.4">
      <c r="G6" s="27"/>
    </row>
    <row r="7" spans="1:7" s="34" customFormat="1" ht="16.5" customHeight="1" thickTop="1" thickBot="1" x14ac:dyDescent="0.4">
      <c r="A7" s="44" t="s">
        <v>226</v>
      </c>
      <c r="C7" s="44"/>
      <c r="E7" s="44"/>
      <c r="F7" s="42"/>
      <c r="G7" s="27"/>
    </row>
    <row r="8" spans="1:7" s="34" customFormat="1" ht="16.5" customHeight="1" thickTop="1" x14ac:dyDescent="0.35">
      <c r="G8" s="27"/>
    </row>
    <row r="9" spans="1:7" ht="16.5" customHeight="1" x14ac:dyDescent="0.35">
      <c r="A9" s="57" t="s">
        <v>2</v>
      </c>
      <c r="B9" s="58"/>
      <c r="C9" s="61" t="s">
        <v>232</v>
      </c>
      <c r="D9" s="58"/>
      <c r="E9" s="53" t="s">
        <v>233</v>
      </c>
      <c r="F9" s="55" t="s">
        <v>235</v>
      </c>
      <c r="G9" s="45"/>
    </row>
    <row r="10" spans="1:7" ht="16.5" customHeight="1" x14ac:dyDescent="0.35">
      <c r="A10" s="59"/>
      <c r="B10" s="60"/>
      <c r="C10" s="62"/>
      <c r="D10" s="60"/>
      <c r="E10" s="54"/>
      <c r="F10" s="56"/>
      <c r="G10" s="45"/>
    </row>
    <row r="11" spans="1:7" ht="16.5" customHeight="1" x14ac:dyDescent="0.35">
      <c r="A11" s="84" t="s">
        <v>27</v>
      </c>
      <c r="B11" s="85"/>
      <c r="C11" s="1" t="s">
        <v>137</v>
      </c>
      <c r="D11" s="2"/>
      <c r="E11" s="3">
        <v>21</v>
      </c>
      <c r="F11" s="4">
        <v>70.47</v>
      </c>
    </row>
    <row r="12" spans="1:7" ht="16.5" customHeight="1" x14ac:dyDescent="0.35">
      <c r="A12" s="86"/>
      <c r="B12" s="87"/>
      <c r="C12" s="9" t="s">
        <v>138</v>
      </c>
      <c r="D12" s="10"/>
      <c r="E12" s="11">
        <v>3</v>
      </c>
      <c r="F12" s="12">
        <v>96.24</v>
      </c>
    </row>
    <row r="13" spans="1:7" ht="16.5" customHeight="1" x14ac:dyDescent="0.35">
      <c r="A13" s="86"/>
      <c r="B13" s="87"/>
      <c r="C13" s="9" t="s">
        <v>291</v>
      </c>
      <c r="D13" s="10"/>
      <c r="E13" s="11">
        <v>19</v>
      </c>
      <c r="F13" s="12">
        <v>113.05</v>
      </c>
    </row>
    <row r="14" spans="1:7" ht="16.5" customHeight="1" x14ac:dyDescent="0.35">
      <c r="A14" s="86"/>
      <c r="B14" s="87"/>
      <c r="C14" s="9" t="s">
        <v>139</v>
      </c>
      <c r="D14" s="10"/>
      <c r="E14" s="11">
        <v>2</v>
      </c>
      <c r="F14" s="12">
        <v>68.5</v>
      </c>
    </row>
    <row r="15" spans="1:7" ht="16.5" customHeight="1" x14ac:dyDescent="0.35">
      <c r="A15" s="86"/>
      <c r="B15" s="87"/>
      <c r="C15" s="9" t="s">
        <v>285</v>
      </c>
      <c r="D15" s="10"/>
      <c r="E15" s="11">
        <v>1</v>
      </c>
      <c r="F15" s="12">
        <v>3.91</v>
      </c>
    </row>
    <row r="16" spans="1:7" ht="16.5" customHeight="1" x14ac:dyDescent="0.35">
      <c r="A16" s="86"/>
      <c r="B16" s="87"/>
      <c r="C16" s="9" t="s">
        <v>140</v>
      </c>
      <c r="D16" s="10"/>
      <c r="E16" s="11">
        <v>1</v>
      </c>
      <c r="F16" s="12">
        <v>40.340000000000003</v>
      </c>
    </row>
    <row r="17" spans="1:6" ht="16.5" customHeight="1" x14ac:dyDescent="0.35">
      <c r="A17" s="86"/>
      <c r="B17" s="87"/>
      <c r="C17" s="9" t="s">
        <v>141</v>
      </c>
      <c r="D17" s="10"/>
      <c r="E17" s="11">
        <v>2</v>
      </c>
      <c r="F17" s="12">
        <v>32.339999999999996</v>
      </c>
    </row>
    <row r="18" spans="1:6" ht="16.5" customHeight="1" x14ac:dyDescent="0.35">
      <c r="A18" s="86"/>
      <c r="B18" s="87"/>
      <c r="C18" s="9" t="s">
        <v>255</v>
      </c>
      <c r="D18" s="10"/>
      <c r="E18" s="11">
        <v>2</v>
      </c>
      <c r="F18" s="12">
        <v>15.04</v>
      </c>
    </row>
    <row r="19" spans="1:6" ht="16.5" customHeight="1" x14ac:dyDescent="0.35">
      <c r="A19" s="86"/>
      <c r="B19" s="87"/>
      <c r="C19" s="9" t="s">
        <v>286</v>
      </c>
      <c r="D19" s="10"/>
      <c r="E19" s="11">
        <v>2</v>
      </c>
      <c r="F19" s="12">
        <v>13.47</v>
      </c>
    </row>
    <row r="20" spans="1:6" ht="16.5" customHeight="1" x14ac:dyDescent="0.35">
      <c r="A20" s="88"/>
      <c r="B20" s="89"/>
      <c r="C20" s="9" t="s">
        <v>265</v>
      </c>
      <c r="D20" s="10"/>
      <c r="E20" s="11">
        <v>1</v>
      </c>
      <c r="F20" s="12">
        <v>10</v>
      </c>
    </row>
    <row r="21" spans="1:6" ht="16.5" customHeight="1" x14ac:dyDescent="0.35">
      <c r="A21" s="52" t="s">
        <v>3</v>
      </c>
      <c r="B21" s="52"/>
      <c r="C21" s="52">
        <v>0</v>
      </c>
      <c r="D21" s="52"/>
      <c r="E21" s="15">
        <f>SUM(E11:E20)</f>
        <v>54</v>
      </c>
      <c r="F21" s="16">
        <f>SUM(F11:F20)</f>
        <v>463.36</v>
      </c>
    </row>
    <row r="22" spans="1:6" ht="16.5" customHeight="1" x14ac:dyDescent="0.35">
      <c r="A22" s="84" t="s">
        <v>266</v>
      </c>
      <c r="B22" s="85"/>
      <c r="C22" s="1" t="s">
        <v>85</v>
      </c>
      <c r="D22" s="2"/>
      <c r="E22" s="3">
        <v>92</v>
      </c>
      <c r="F22" s="4">
        <v>204.08999999999997</v>
      </c>
    </row>
    <row r="23" spans="1:6" ht="16.5" customHeight="1" x14ac:dyDescent="0.35">
      <c r="A23" s="86"/>
      <c r="B23" s="87"/>
      <c r="C23" s="9" t="s">
        <v>86</v>
      </c>
      <c r="D23" s="10"/>
      <c r="E23" s="11">
        <v>1</v>
      </c>
      <c r="F23" s="12">
        <v>1</v>
      </c>
    </row>
    <row r="24" spans="1:6" ht="16.5" customHeight="1" x14ac:dyDescent="0.35">
      <c r="A24" s="86"/>
      <c r="B24" s="87"/>
      <c r="C24" s="9" t="s">
        <v>87</v>
      </c>
      <c r="D24" s="10"/>
      <c r="E24" s="11">
        <v>2</v>
      </c>
      <c r="F24" s="12">
        <v>3.67</v>
      </c>
    </row>
    <row r="25" spans="1:6" ht="16.5" customHeight="1" x14ac:dyDescent="0.35">
      <c r="A25" s="86"/>
      <c r="B25" s="87"/>
      <c r="C25" s="9" t="s">
        <v>278</v>
      </c>
      <c r="D25" s="10"/>
      <c r="E25" s="11">
        <v>1</v>
      </c>
      <c r="F25" s="12">
        <v>4.38</v>
      </c>
    </row>
    <row r="26" spans="1:6" ht="16.5" customHeight="1" x14ac:dyDescent="0.35">
      <c r="A26" s="86"/>
      <c r="B26" s="87"/>
      <c r="C26" s="1" t="s">
        <v>88</v>
      </c>
      <c r="D26" s="2"/>
      <c r="E26" s="11">
        <v>151</v>
      </c>
      <c r="F26" s="12">
        <v>252.79000000000005</v>
      </c>
    </row>
    <row r="27" spans="1:6" ht="16.5" customHeight="1" x14ac:dyDescent="0.35">
      <c r="A27" s="52" t="s">
        <v>3</v>
      </c>
      <c r="B27" s="52"/>
      <c r="C27" s="52">
        <v>0</v>
      </c>
      <c r="D27" s="52"/>
      <c r="E27" s="15">
        <f>SUM(E22:E26)</f>
        <v>247</v>
      </c>
      <c r="F27" s="16">
        <f>SUM(F22:F26)</f>
        <v>465.93</v>
      </c>
    </row>
    <row r="28" spans="1:6" ht="16.5" customHeight="1" x14ac:dyDescent="0.35">
      <c r="A28" s="90" t="s">
        <v>267</v>
      </c>
      <c r="B28" s="85"/>
      <c r="C28" s="1" t="s">
        <v>99</v>
      </c>
      <c r="D28" s="2"/>
      <c r="E28" s="3">
        <v>83</v>
      </c>
      <c r="F28" s="4">
        <v>365.68000000000012</v>
      </c>
    </row>
    <row r="29" spans="1:6" ht="16.5" customHeight="1" x14ac:dyDescent="0.35">
      <c r="A29" s="86"/>
      <c r="B29" s="87"/>
      <c r="C29" s="9" t="s">
        <v>89</v>
      </c>
      <c r="D29" s="10"/>
      <c r="E29" s="11">
        <v>7</v>
      </c>
      <c r="F29" s="12">
        <v>60.74</v>
      </c>
    </row>
    <row r="30" spans="1:6" ht="16.5" customHeight="1" x14ac:dyDescent="0.35">
      <c r="A30" s="86"/>
      <c r="B30" s="87"/>
      <c r="C30" s="9" t="s">
        <v>90</v>
      </c>
      <c r="D30" s="10"/>
      <c r="E30" s="11">
        <v>95</v>
      </c>
      <c r="F30" s="12">
        <v>330.69000000000005</v>
      </c>
    </row>
    <row r="31" spans="1:6" ht="16.5" customHeight="1" x14ac:dyDescent="0.35">
      <c r="A31" s="86"/>
      <c r="B31" s="87"/>
      <c r="C31" s="9" t="s">
        <v>279</v>
      </c>
      <c r="D31" s="10"/>
      <c r="E31" s="11">
        <v>3</v>
      </c>
      <c r="F31" s="12">
        <v>21.68</v>
      </c>
    </row>
    <row r="32" spans="1:6" ht="16.5" customHeight="1" x14ac:dyDescent="0.35">
      <c r="A32" s="86"/>
      <c r="B32" s="87"/>
      <c r="C32" s="9" t="s">
        <v>100</v>
      </c>
      <c r="D32" s="10"/>
      <c r="E32" s="11">
        <v>36</v>
      </c>
      <c r="F32" s="12">
        <v>105.68999999999998</v>
      </c>
    </row>
    <row r="33" spans="1:6" ht="16.5" customHeight="1" x14ac:dyDescent="0.35">
      <c r="A33" s="86"/>
      <c r="B33" s="87"/>
      <c r="C33" s="9" t="s">
        <v>101</v>
      </c>
      <c r="D33" s="10"/>
      <c r="E33" s="11">
        <v>82</v>
      </c>
      <c r="F33" s="12">
        <v>218.01000000000002</v>
      </c>
    </row>
    <row r="34" spans="1:6" ht="16.5" customHeight="1" x14ac:dyDescent="0.35">
      <c r="A34" s="86"/>
      <c r="B34" s="87"/>
      <c r="C34" s="9" t="s">
        <v>287</v>
      </c>
      <c r="D34" s="10"/>
      <c r="E34" s="11">
        <v>1</v>
      </c>
      <c r="F34" s="12">
        <v>1.52</v>
      </c>
    </row>
    <row r="35" spans="1:6" ht="16.5" customHeight="1" x14ac:dyDescent="0.35">
      <c r="A35" s="86"/>
      <c r="B35" s="87"/>
      <c r="C35" s="9" t="s">
        <v>102</v>
      </c>
      <c r="D35" s="10"/>
      <c r="E35" s="11">
        <v>127</v>
      </c>
      <c r="F35" s="12">
        <v>245.01000000000016</v>
      </c>
    </row>
    <row r="36" spans="1:6" ht="16.5" customHeight="1" x14ac:dyDescent="0.35">
      <c r="A36" s="86"/>
      <c r="B36" s="87"/>
      <c r="C36" s="9" t="s">
        <v>91</v>
      </c>
      <c r="D36" s="10"/>
      <c r="E36" s="11">
        <v>5</v>
      </c>
      <c r="F36" s="12">
        <v>41.91</v>
      </c>
    </row>
    <row r="37" spans="1:6" ht="16.5" customHeight="1" x14ac:dyDescent="0.35">
      <c r="A37" s="86"/>
      <c r="B37" s="87"/>
      <c r="C37" s="9" t="s">
        <v>105</v>
      </c>
      <c r="D37" s="10"/>
      <c r="E37" s="11">
        <v>61</v>
      </c>
      <c r="F37" s="12">
        <v>141.41</v>
      </c>
    </row>
    <row r="38" spans="1:6" ht="16.5" customHeight="1" x14ac:dyDescent="0.35">
      <c r="A38" s="86"/>
      <c r="B38" s="87"/>
      <c r="C38" s="9" t="s">
        <v>103</v>
      </c>
      <c r="D38" s="10"/>
      <c r="E38" s="11">
        <v>255</v>
      </c>
      <c r="F38" s="12">
        <v>1323.0200000000004</v>
      </c>
    </row>
    <row r="39" spans="1:6" ht="16.5" customHeight="1" x14ac:dyDescent="0.35">
      <c r="A39" s="86"/>
      <c r="B39" s="87"/>
      <c r="C39" s="9" t="s">
        <v>244</v>
      </c>
      <c r="D39" s="10"/>
      <c r="E39" s="11">
        <v>92</v>
      </c>
      <c r="F39" s="12">
        <v>297.35000000000002</v>
      </c>
    </row>
    <row r="40" spans="1:6" ht="16.5" customHeight="1" x14ac:dyDescent="0.35">
      <c r="A40" s="86"/>
      <c r="B40" s="87"/>
      <c r="C40" s="9" t="s">
        <v>242</v>
      </c>
      <c r="D40" s="10"/>
      <c r="E40" s="11">
        <v>124</v>
      </c>
      <c r="F40" s="12">
        <v>241.05999999999995</v>
      </c>
    </row>
    <row r="41" spans="1:6" ht="16.5" customHeight="1" x14ac:dyDescent="0.35">
      <c r="A41" s="86"/>
      <c r="B41" s="87"/>
      <c r="C41" s="9" t="s">
        <v>246</v>
      </c>
      <c r="D41" s="10"/>
      <c r="E41" s="11">
        <v>223</v>
      </c>
      <c r="F41" s="12">
        <v>690.49000000000012</v>
      </c>
    </row>
    <row r="42" spans="1:6" ht="16.5" customHeight="1" x14ac:dyDescent="0.35">
      <c r="A42" s="86"/>
      <c r="B42" s="87"/>
      <c r="C42" s="9" t="s">
        <v>92</v>
      </c>
      <c r="D42" s="10"/>
      <c r="E42" s="11">
        <v>93</v>
      </c>
      <c r="F42" s="12">
        <v>699.34999999999991</v>
      </c>
    </row>
    <row r="43" spans="1:6" ht="16.5" customHeight="1" x14ac:dyDescent="0.35">
      <c r="A43" s="86"/>
      <c r="B43" s="87"/>
      <c r="C43" s="9" t="s">
        <v>104</v>
      </c>
      <c r="D43" s="10"/>
      <c r="E43" s="11">
        <v>259</v>
      </c>
      <c r="F43" s="12">
        <v>1041.2699999999995</v>
      </c>
    </row>
    <row r="44" spans="1:6" ht="16.5" customHeight="1" x14ac:dyDescent="0.35">
      <c r="A44" s="86"/>
      <c r="B44" s="87"/>
      <c r="C44" s="9" t="s">
        <v>247</v>
      </c>
      <c r="D44" s="10"/>
      <c r="E44" s="11">
        <v>53</v>
      </c>
      <c r="F44" s="12">
        <v>109.44999999999999</v>
      </c>
    </row>
    <row r="45" spans="1:6" ht="16.5" customHeight="1" x14ac:dyDescent="0.35">
      <c r="A45" s="52" t="s">
        <v>3</v>
      </c>
      <c r="B45" s="52"/>
      <c r="C45" s="52">
        <v>0</v>
      </c>
      <c r="D45" s="52"/>
      <c r="E45" s="15">
        <f>SUM(E28:E44)</f>
        <v>1599</v>
      </c>
      <c r="F45" s="16">
        <f>SUM(F28:F44)</f>
        <v>5934.33</v>
      </c>
    </row>
    <row r="46" spans="1:6" ht="16.5" customHeight="1" x14ac:dyDescent="0.35">
      <c r="A46" s="82" t="s">
        <v>268</v>
      </c>
      <c r="B46" s="77"/>
      <c r="C46" s="1" t="s">
        <v>97</v>
      </c>
      <c r="D46" s="2"/>
      <c r="E46" s="3">
        <v>276</v>
      </c>
      <c r="F46" s="4">
        <v>769.29000000000008</v>
      </c>
    </row>
    <row r="47" spans="1:6" ht="16.5" customHeight="1" x14ac:dyDescent="0.35">
      <c r="A47" s="78">
        <v>0</v>
      </c>
      <c r="B47" s="79"/>
      <c r="C47" s="9" t="s">
        <v>98</v>
      </c>
      <c r="D47" s="10"/>
      <c r="E47" s="11">
        <v>348</v>
      </c>
      <c r="F47" s="12">
        <v>1067.3900000000003</v>
      </c>
    </row>
    <row r="48" spans="1:6" ht="16.5" customHeight="1" x14ac:dyDescent="0.35">
      <c r="A48" s="78">
        <v>0</v>
      </c>
      <c r="B48" s="79"/>
      <c r="C48" s="9" t="s">
        <v>93</v>
      </c>
      <c r="D48" s="10"/>
      <c r="E48" s="11">
        <v>30</v>
      </c>
      <c r="F48" s="12">
        <v>80.03</v>
      </c>
    </row>
    <row r="49" spans="1:6" ht="16.5" customHeight="1" x14ac:dyDescent="0.35">
      <c r="A49" s="78">
        <v>0</v>
      </c>
      <c r="B49" s="79"/>
      <c r="C49" s="9" t="s">
        <v>243</v>
      </c>
      <c r="D49" s="10"/>
      <c r="E49" s="11">
        <v>14</v>
      </c>
      <c r="F49" s="12">
        <v>114.9</v>
      </c>
    </row>
    <row r="50" spans="1:6" ht="16.5" customHeight="1" x14ac:dyDescent="0.35">
      <c r="A50" s="78">
        <v>0</v>
      </c>
      <c r="B50" s="79"/>
      <c r="C50" s="9" t="s">
        <v>229</v>
      </c>
      <c r="D50" s="10"/>
      <c r="E50" s="11">
        <v>83</v>
      </c>
      <c r="F50" s="12">
        <v>200.23999999999995</v>
      </c>
    </row>
    <row r="51" spans="1:6" ht="16.5" customHeight="1" x14ac:dyDescent="0.35">
      <c r="A51" s="78">
        <v>0</v>
      </c>
      <c r="B51" s="79"/>
      <c r="C51" s="9" t="s">
        <v>94</v>
      </c>
      <c r="D51" s="10"/>
      <c r="E51" s="11">
        <v>67</v>
      </c>
      <c r="F51" s="12">
        <v>163.74000000000007</v>
      </c>
    </row>
    <row r="52" spans="1:6" ht="16.5" customHeight="1" x14ac:dyDescent="0.35">
      <c r="A52" s="78">
        <v>0</v>
      </c>
      <c r="B52" s="79"/>
      <c r="C52" s="9" t="s">
        <v>245</v>
      </c>
      <c r="D52" s="10"/>
      <c r="E52" s="11">
        <v>116</v>
      </c>
      <c r="F52" s="12">
        <v>218.36000000000007</v>
      </c>
    </row>
    <row r="53" spans="1:6" ht="16.5" customHeight="1" x14ac:dyDescent="0.35">
      <c r="A53" s="78">
        <v>0</v>
      </c>
      <c r="B53" s="79"/>
      <c r="C53" s="9" t="s">
        <v>95</v>
      </c>
      <c r="D53" s="10"/>
      <c r="E53" s="11">
        <v>208</v>
      </c>
      <c r="F53" s="12">
        <v>751.97999999999979</v>
      </c>
    </row>
    <row r="54" spans="1:6" ht="16.5" customHeight="1" x14ac:dyDescent="0.35">
      <c r="A54" s="80">
        <v>0</v>
      </c>
      <c r="B54" s="81"/>
      <c r="C54" s="1" t="s">
        <v>96</v>
      </c>
      <c r="D54" s="2"/>
      <c r="E54" s="3">
        <v>236</v>
      </c>
      <c r="F54" s="4">
        <v>2344.9499999999994</v>
      </c>
    </row>
    <row r="55" spans="1:6" ht="16.5" customHeight="1" x14ac:dyDescent="0.35">
      <c r="A55" s="52" t="s">
        <v>3</v>
      </c>
      <c r="B55" s="52"/>
      <c r="C55" s="52">
        <v>0</v>
      </c>
      <c r="D55" s="52"/>
      <c r="E55" s="15">
        <f>SUM(E46:E54)</f>
        <v>1378</v>
      </c>
      <c r="F55" s="16">
        <f>SUM(F46:F54)</f>
        <v>5710.8799999999992</v>
      </c>
    </row>
    <row r="56" spans="1:6" ht="16.5" customHeight="1" x14ac:dyDescent="0.35">
      <c r="A56" s="82" t="s">
        <v>269</v>
      </c>
      <c r="B56" s="77"/>
      <c r="C56" s="1" t="s">
        <v>248</v>
      </c>
      <c r="D56" s="2"/>
      <c r="E56" s="3">
        <v>586</v>
      </c>
      <c r="F56" s="4">
        <v>2197.8100000000004</v>
      </c>
    </row>
    <row r="57" spans="1:6" ht="16.5" customHeight="1" x14ac:dyDescent="0.35">
      <c r="A57" s="78">
        <v>0</v>
      </c>
      <c r="B57" s="79"/>
      <c r="C57" s="9" t="s">
        <v>249</v>
      </c>
      <c r="D57" s="10"/>
      <c r="E57" s="11">
        <v>92</v>
      </c>
      <c r="F57" s="12">
        <v>424.48000000000008</v>
      </c>
    </row>
    <row r="58" spans="1:6" ht="16.5" customHeight="1" x14ac:dyDescent="0.35">
      <c r="A58" s="78">
        <v>0</v>
      </c>
      <c r="B58" s="79"/>
      <c r="C58" s="9" t="s">
        <v>250</v>
      </c>
      <c r="D58" s="10"/>
      <c r="E58" s="11">
        <v>491</v>
      </c>
      <c r="F58" s="12">
        <v>2255.3500000000008</v>
      </c>
    </row>
    <row r="59" spans="1:6" ht="16.5" customHeight="1" x14ac:dyDescent="0.35">
      <c r="A59" s="78">
        <v>0</v>
      </c>
      <c r="B59" s="79"/>
      <c r="C59" s="9" t="s">
        <v>251</v>
      </c>
      <c r="D59" s="10"/>
      <c r="E59" s="11">
        <v>738</v>
      </c>
      <c r="F59" s="12">
        <v>2415.0300000000016</v>
      </c>
    </row>
    <row r="60" spans="1:6" ht="16.5" customHeight="1" x14ac:dyDescent="0.35">
      <c r="A60" s="78">
        <v>0</v>
      </c>
      <c r="B60" s="79"/>
      <c r="C60" s="9" t="s">
        <v>106</v>
      </c>
      <c r="D60" s="10"/>
      <c r="E60" s="11">
        <v>268</v>
      </c>
      <c r="F60" s="12">
        <v>1238.8900000000001</v>
      </c>
    </row>
    <row r="61" spans="1:6" ht="16.5" customHeight="1" x14ac:dyDescent="0.35">
      <c r="A61" s="78">
        <v>0</v>
      </c>
      <c r="B61" s="79"/>
      <c r="C61" s="9" t="s">
        <v>107</v>
      </c>
      <c r="D61" s="10"/>
      <c r="E61" s="11">
        <v>404</v>
      </c>
      <c r="F61" s="12">
        <v>782.14000000000044</v>
      </c>
    </row>
    <row r="62" spans="1:6" ht="16.5" customHeight="1" x14ac:dyDescent="0.35">
      <c r="A62" s="78">
        <v>0</v>
      </c>
      <c r="B62" s="79"/>
      <c r="C62" s="9" t="s">
        <v>108</v>
      </c>
      <c r="D62" s="10"/>
      <c r="E62" s="11">
        <v>460</v>
      </c>
      <c r="F62" s="12">
        <v>1707.6699999999996</v>
      </c>
    </row>
    <row r="63" spans="1:6" ht="16.5" customHeight="1" x14ac:dyDescent="0.35">
      <c r="A63" s="78">
        <v>0</v>
      </c>
      <c r="B63" s="79"/>
      <c r="C63" s="9" t="s">
        <v>109</v>
      </c>
      <c r="D63" s="10"/>
      <c r="E63" s="11">
        <v>87</v>
      </c>
      <c r="F63" s="12">
        <v>445.05</v>
      </c>
    </row>
    <row r="64" spans="1:6" ht="16.5" customHeight="1" x14ac:dyDescent="0.35">
      <c r="A64" s="78">
        <v>0</v>
      </c>
      <c r="B64" s="79"/>
      <c r="C64" s="9" t="s">
        <v>110</v>
      </c>
      <c r="D64" s="10"/>
      <c r="E64" s="11">
        <v>890</v>
      </c>
      <c r="F64" s="12">
        <v>3124.1800000000003</v>
      </c>
    </row>
    <row r="65" spans="1:6" ht="16.5" customHeight="1" x14ac:dyDescent="0.35">
      <c r="A65" s="78">
        <v>0</v>
      </c>
      <c r="B65" s="79"/>
      <c r="C65" s="9" t="s">
        <v>111</v>
      </c>
      <c r="D65" s="10"/>
      <c r="E65" s="11">
        <v>604</v>
      </c>
      <c r="F65" s="12">
        <v>1556.7299999999987</v>
      </c>
    </row>
    <row r="66" spans="1:6" ht="16.5" customHeight="1" x14ac:dyDescent="0.35">
      <c r="A66" s="78">
        <v>0</v>
      </c>
      <c r="B66" s="79"/>
      <c r="C66" s="9" t="s">
        <v>112</v>
      </c>
      <c r="D66" s="10"/>
      <c r="E66" s="11">
        <v>493</v>
      </c>
      <c r="F66" s="12">
        <v>1749.8499999999981</v>
      </c>
    </row>
    <row r="67" spans="1:6" ht="16.5" customHeight="1" x14ac:dyDescent="0.35">
      <c r="A67" s="78">
        <v>0</v>
      </c>
      <c r="B67" s="79"/>
      <c r="C67" s="9" t="s">
        <v>113</v>
      </c>
      <c r="D67" s="10"/>
      <c r="E67" s="11">
        <v>202</v>
      </c>
      <c r="F67" s="12">
        <v>783.83999999999958</v>
      </c>
    </row>
    <row r="68" spans="1:6" ht="16.5" customHeight="1" x14ac:dyDescent="0.35">
      <c r="A68" s="78">
        <v>0</v>
      </c>
      <c r="B68" s="79"/>
      <c r="C68" s="9" t="s">
        <v>114</v>
      </c>
      <c r="D68" s="10"/>
      <c r="E68" s="11">
        <v>939</v>
      </c>
      <c r="F68" s="12">
        <v>2573.7599999999989</v>
      </c>
    </row>
    <row r="69" spans="1:6" ht="16.5" customHeight="1" x14ac:dyDescent="0.35">
      <c r="A69" s="80">
        <v>0</v>
      </c>
      <c r="B69" s="81"/>
      <c r="C69" s="1" t="s">
        <v>115</v>
      </c>
      <c r="D69" s="2"/>
      <c r="E69" s="3">
        <v>446</v>
      </c>
      <c r="F69" s="4">
        <v>1065.4499999999994</v>
      </c>
    </row>
    <row r="70" spans="1:6" ht="16.5" customHeight="1" x14ac:dyDescent="0.35">
      <c r="A70" s="52" t="s">
        <v>3</v>
      </c>
      <c r="B70" s="52"/>
      <c r="C70" s="52">
        <v>0</v>
      </c>
      <c r="D70" s="52"/>
      <c r="E70" s="15">
        <f>SUM(E56:E69)</f>
        <v>6700</v>
      </c>
      <c r="F70" s="16">
        <f>SUM(F56:F69)</f>
        <v>22320.23</v>
      </c>
    </row>
    <row r="71" spans="1:6" ht="16.5" customHeight="1" x14ac:dyDescent="0.35">
      <c r="A71" s="82" t="s">
        <v>270</v>
      </c>
      <c r="B71" s="77"/>
      <c r="C71" s="17" t="s">
        <v>130</v>
      </c>
      <c r="D71" s="18"/>
      <c r="E71" s="19">
        <v>1408</v>
      </c>
      <c r="F71" s="20">
        <v>36348.950000000033</v>
      </c>
    </row>
    <row r="72" spans="1:6" ht="16.5" customHeight="1" x14ac:dyDescent="0.35">
      <c r="A72" s="78">
        <v>0</v>
      </c>
      <c r="B72" s="79"/>
      <c r="C72" s="21" t="s">
        <v>131</v>
      </c>
      <c r="D72" s="22"/>
      <c r="E72" s="23">
        <v>1137</v>
      </c>
      <c r="F72" s="24">
        <v>64609.890000000014</v>
      </c>
    </row>
    <row r="73" spans="1:6" ht="16.5" customHeight="1" x14ac:dyDescent="0.35">
      <c r="A73" s="78">
        <v>0</v>
      </c>
      <c r="B73" s="79"/>
      <c r="C73" s="21" t="s">
        <v>252</v>
      </c>
      <c r="D73" s="22"/>
      <c r="E73" s="23">
        <v>191</v>
      </c>
      <c r="F73" s="24">
        <v>439.97000000000014</v>
      </c>
    </row>
    <row r="74" spans="1:6" ht="16.5" customHeight="1" x14ac:dyDescent="0.35">
      <c r="A74" s="78">
        <v>0</v>
      </c>
      <c r="B74" s="79"/>
      <c r="C74" s="9" t="s">
        <v>132</v>
      </c>
      <c r="D74" s="10"/>
      <c r="E74" s="11">
        <v>613</v>
      </c>
      <c r="F74" s="12">
        <v>10243.919999999998</v>
      </c>
    </row>
    <row r="75" spans="1:6" ht="16.5" customHeight="1" x14ac:dyDescent="0.35">
      <c r="A75" s="78">
        <v>0</v>
      </c>
      <c r="B75" s="79"/>
      <c r="C75" s="9" t="s">
        <v>117</v>
      </c>
      <c r="D75" s="10"/>
      <c r="E75" s="11">
        <v>525</v>
      </c>
      <c r="F75" s="12">
        <v>1863.4100000000005</v>
      </c>
    </row>
    <row r="76" spans="1:6" ht="16.5" customHeight="1" x14ac:dyDescent="0.35">
      <c r="A76" s="80">
        <v>0</v>
      </c>
      <c r="B76" s="81"/>
      <c r="C76" s="1" t="s">
        <v>133</v>
      </c>
      <c r="D76" s="2"/>
      <c r="E76" s="3">
        <v>346</v>
      </c>
      <c r="F76" s="4">
        <v>4628.7699999999986</v>
      </c>
    </row>
    <row r="77" spans="1:6" ht="16.5" customHeight="1" x14ac:dyDescent="0.35">
      <c r="A77" s="52" t="s">
        <v>3</v>
      </c>
      <c r="B77" s="52"/>
      <c r="C77" s="52">
        <v>0</v>
      </c>
      <c r="D77" s="52"/>
      <c r="E77" s="15">
        <f>SUM(E71:E76)</f>
        <v>4220</v>
      </c>
      <c r="F77" s="16">
        <f>SUM(F71:F76)</f>
        <v>118134.91000000006</v>
      </c>
    </row>
    <row r="78" spans="1:6" ht="16.5" customHeight="1" x14ac:dyDescent="0.35">
      <c r="A78" s="82" t="s">
        <v>271</v>
      </c>
      <c r="B78" s="77"/>
      <c r="C78" s="1" t="s">
        <v>142</v>
      </c>
      <c r="D78" s="2"/>
      <c r="E78" s="3">
        <v>567</v>
      </c>
      <c r="F78" s="4">
        <v>12469.620000000004</v>
      </c>
    </row>
    <row r="79" spans="1:6" ht="16.5" customHeight="1" x14ac:dyDescent="0.35">
      <c r="A79" s="78">
        <v>0</v>
      </c>
      <c r="B79" s="79"/>
      <c r="C79" s="9" t="s">
        <v>143</v>
      </c>
      <c r="D79" s="10"/>
      <c r="E79" s="11">
        <v>73</v>
      </c>
      <c r="F79" s="12">
        <v>922.55000000000052</v>
      </c>
    </row>
    <row r="80" spans="1:6" ht="16.5" customHeight="1" x14ac:dyDescent="0.35">
      <c r="A80" s="78">
        <v>0</v>
      </c>
      <c r="B80" s="79"/>
      <c r="C80" s="9" t="s">
        <v>256</v>
      </c>
      <c r="D80" s="10"/>
      <c r="E80" s="11">
        <v>26</v>
      </c>
      <c r="F80" s="12">
        <v>891.9000000000002</v>
      </c>
    </row>
    <row r="81" spans="1:6" ht="16.5" customHeight="1" x14ac:dyDescent="0.35">
      <c r="A81" s="78">
        <v>0</v>
      </c>
      <c r="B81" s="79"/>
      <c r="C81" s="9" t="s">
        <v>144</v>
      </c>
      <c r="D81" s="10"/>
      <c r="E81" s="11">
        <v>228</v>
      </c>
      <c r="F81" s="12">
        <v>874.74999999999977</v>
      </c>
    </row>
    <row r="82" spans="1:6" ht="16.5" customHeight="1" x14ac:dyDescent="0.35">
      <c r="A82" s="78">
        <v>0</v>
      </c>
      <c r="B82" s="79"/>
      <c r="C82" s="9" t="s">
        <v>116</v>
      </c>
      <c r="D82" s="10"/>
      <c r="E82" s="11">
        <v>243</v>
      </c>
      <c r="F82" s="12">
        <v>880.98000000000036</v>
      </c>
    </row>
    <row r="83" spans="1:6" ht="16.5" customHeight="1" x14ac:dyDescent="0.35">
      <c r="A83" s="78">
        <v>0</v>
      </c>
      <c r="B83" s="79"/>
      <c r="C83" s="9" t="s">
        <v>145</v>
      </c>
      <c r="D83" s="10"/>
      <c r="E83" s="11">
        <v>80</v>
      </c>
      <c r="F83" s="12">
        <v>253.76999999999992</v>
      </c>
    </row>
    <row r="84" spans="1:6" ht="16.5" customHeight="1" x14ac:dyDescent="0.35">
      <c r="A84" s="78">
        <v>0</v>
      </c>
      <c r="B84" s="79"/>
      <c r="C84" s="9" t="s">
        <v>146</v>
      </c>
      <c r="D84" s="10"/>
      <c r="E84" s="11">
        <v>90</v>
      </c>
      <c r="F84" s="12">
        <v>430.49999999999994</v>
      </c>
    </row>
    <row r="85" spans="1:6" ht="16.5" customHeight="1" x14ac:dyDescent="0.35">
      <c r="A85" s="78">
        <v>0</v>
      </c>
      <c r="B85" s="79"/>
      <c r="C85" s="9" t="s">
        <v>118</v>
      </c>
      <c r="D85" s="10"/>
      <c r="E85" s="11">
        <v>472</v>
      </c>
      <c r="F85" s="12">
        <v>1178.01</v>
      </c>
    </row>
    <row r="86" spans="1:6" ht="16.5" customHeight="1" x14ac:dyDescent="0.35">
      <c r="A86" s="78">
        <v>0</v>
      </c>
      <c r="B86" s="79"/>
      <c r="C86" s="9" t="s">
        <v>147</v>
      </c>
      <c r="D86" s="10"/>
      <c r="E86" s="11">
        <v>263</v>
      </c>
      <c r="F86" s="12">
        <v>1372.2900000000004</v>
      </c>
    </row>
    <row r="87" spans="1:6" ht="16.5" customHeight="1" x14ac:dyDescent="0.35">
      <c r="A87" s="78">
        <v>0</v>
      </c>
      <c r="B87" s="79"/>
      <c r="C87" s="9" t="s">
        <v>148</v>
      </c>
      <c r="D87" s="10"/>
      <c r="E87" s="11">
        <v>144</v>
      </c>
      <c r="F87" s="12">
        <v>668.76999999999987</v>
      </c>
    </row>
    <row r="88" spans="1:6" ht="16.5" customHeight="1" x14ac:dyDescent="0.35">
      <c r="A88" s="78">
        <v>0</v>
      </c>
      <c r="B88" s="79"/>
      <c r="C88" s="9" t="s">
        <v>253</v>
      </c>
      <c r="D88" s="10"/>
      <c r="E88" s="11">
        <v>60</v>
      </c>
      <c r="F88" s="12">
        <v>139.43</v>
      </c>
    </row>
    <row r="89" spans="1:6" ht="16.5" customHeight="1" x14ac:dyDescent="0.35">
      <c r="A89" s="80">
        <v>0</v>
      </c>
      <c r="B89" s="81"/>
      <c r="C89" s="1" t="s">
        <v>272</v>
      </c>
      <c r="D89" s="2"/>
      <c r="E89" s="11">
        <v>1</v>
      </c>
      <c r="F89" s="4">
        <v>1.7</v>
      </c>
    </row>
    <row r="90" spans="1:6" ht="16.5" customHeight="1" x14ac:dyDescent="0.35">
      <c r="A90" s="52" t="s">
        <v>3</v>
      </c>
      <c r="B90" s="52"/>
      <c r="C90" s="52">
        <v>0</v>
      </c>
      <c r="D90" s="52"/>
      <c r="E90" s="15">
        <f>SUM(E78:E89)</f>
        <v>2247</v>
      </c>
      <c r="F90" s="16">
        <f>SUM(F78:F89)</f>
        <v>20084.270000000004</v>
      </c>
    </row>
    <row r="91" spans="1:6" ht="16.5" customHeight="1" x14ac:dyDescent="0.35">
      <c r="A91" s="63" t="s">
        <v>273</v>
      </c>
      <c r="B91" s="77"/>
      <c r="C91" s="1" t="s">
        <v>122</v>
      </c>
      <c r="D91" s="2"/>
      <c r="E91" s="3">
        <v>605</v>
      </c>
      <c r="F91" s="4">
        <v>18396.23</v>
      </c>
    </row>
    <row r="92" spans="1:6" ht="16.5" customHeight="1" x14ac:dyDescent="0.35">
      <c r="A92" s="78">
        <v>0</v>
      </c>
      <c r="B92" s="79"/>
      <c r="C92" s="9" t="s">
        <v>134</v>
      </c>
      <c r="D92" s="10"/>
      <c r="E92" s="11">
        <v>303</v>
      </c>
      <c r="F92" s="12">
        <v>3709.0700000000011</v>
      </c>
    </row>
    <row r="93" spans="1:6" ht="16.5" customHeight="1" x14ac:dyDescent="0.35">
      <c r="A93" s="78">
        <v>0</v>
      </c>
      <c r="B93" s="79"/>
      <c r="C93" s="9" t="s">
        <v>123</v>
      </c>
      <c r="D93" s="10"/>
      <c r="E93" s="11">
        <v>584</v>
      </c>
      <c r="F93" s="12">
        <v>6398.3300000000027</v>
      </c>
    </row>
    <row r="94" spans="1:6" ht="16.5" customHeight="1" x14ac:dyDescent="0.35">
      <c r="A94" s="78">
        <v>0</v>
      </c>
      <c r="B94" s="79"/>
      <c r="C94" s="9" t="s">
        <v>135</v>
      </c>
      <c r="D94" s="10"/>
      <c r="E94" s="11">
        <v>725</v>
      </c>
      <c r="F94" s="12">
        <v>8500.2000000000025</v>
      </c>
    </row>
    <row r="95" spans="1:6" ht="16.5" customHeight="1" x14ac:dyDescent="0.35">
      <c r="A95" s="78">
        <v>0</v>
      </c>
      <c r="B95" s="79"/>
      <c r="C95" s="9" t="s">
        <v>124</v>
      </c>
      <c r="D95" s="10"/>
      <c r="E95" s="11">
        <v>1346</v>
      </c>
      <c r="F95" s="12">
        <v>21635.949999999972</v>
      </c>
    </row>
    <row r="96" spans="1:6" ht="16.5" customHeight="1" x14ac:dyDescent="0.35">
      <c r="A96" s="78">
        <v>0</v>
      </c>
      <c r="B96" s="79"/>
      <c r="C96" s="9" t="s">
        <v>119</v>
      </c>
      <c r="D96" s="10"/>
      <c r="E96" s="11">
        <v>402</v>
      </c>
      <c r="F96" s="12">
        <v>1745.85</v>
      </c>
    </row>
    <row r="97" spans="1:7" ht="16.5" customHeight="1" x14ac:dyDescent="0.35">
      <c r="A97" s="78">
        <v>0</v>
      </c>
      <c r="B97" s="79"/>
      <c r="C97" s="9" t="s">
        <v>136</v>
      </c>
      <c r="D97" s="10"/>
      <c r="E97" s="11">
        <v>1826</v>
      </c>
      <c r="F97" s="12">
        <v>18992.790000000015</v>
      </c>
    </row>
    <row r="98" spans="1:7" ht="16.5" customHeight="1" x14ac:dyDescent="0.35">
      <c r="A98" s="78">
        <v>0</v>
      </c>
      <c r="B98" s="79"/>
      <c r="C98" s="9" t="s">
        <v>120</v>
      </c>
      <c r="D98" s="10"/>
      <c r="E98" s="11">
        <v>689</v>
      </c>
      <c r="F98" s="12">
        <v>4395.3900000000012</v>
      </c>
    </row>
    <row r="99" spans="1:7" ht="16.5" customHeight="1" x14ac:dyDescent="0.35">
      <c r="A99" s="78">
        <v>0</v>
      </c>
      <c r="B99" s="79"/>
      <c r="C99" s="9" t="s">
        <v>125</v>
      </c>
      <c r="D99" s="10"/>
      <c r="E99" s="11">
        <v>1295</v>
      </c>
      <c r="F99" s="12">
        <v>14608.52999999999</v>
      </c>
    </row>
    <row r="100" spans="1:7" ht="16.5" customHeight="1" x14ac:dyDescent="0.35">
      <c r="A100" s="78">
        <v>0</v>
      </c>
      <c r="B100" s="79"/>
      <c r="C100" s="9" t="s">
        <v>254</v>
      </c>
      <c r="D100" s="10"/>
      <c r="E100" s="11">
        <v>29</v>
      </c>
      <c r="F100" s="12">
        <v>388.3300000000001</v>
      </c>
    </row>
    <row r="101" spans="1:7" ht="16.5" customHeight="1" x14ac:dyDescent="0.35">
      <c r="A101" s="78">
        <v>0</v>
      </c>
      <c r="B101" s="79"/>
      <c r="C101" s="9" t="s">
        <v>126</v>
      </c>
      <c r="D101" s="10"/>
      <c r="E101" s="11">
        <v>1067</v>
      </c>
      <c r="F101" s="12">
        <v>7776.9400000000051</v>
      </c>
    </row>
    <row r="102" spans="1:7" ht="16.5" customHeight="1" x14ac:dyDescent="0.35">
      <c r="A102" s="78">
        <v>0</v>
      </c>
      <c r="B102" s="79"/>
      <c r="C102" s="9" t="s">
        <v>127</v>
      </c>
      <c r="D102" s="10"/>
      <c r="E102" s="11">
        <v>1923</v>
      </c>
      <c r="F102" s="12">
        <v>15581.61000000001</v>
      </c>
    </row>
    <row r="103" spans="1:7" ht="16.5" customHeight="1" x14ac:dyDescent="0.35">
      <c r="A103" s="78">
        <v>0</v>
      </c>
      <c r="B103" s="79"/>
      <c r="C103" s="9" t="s">
        <v>128</v>
      </c>
      <c r="D103" s="10"/>
      <c r="E103" s="11">
        <v>984</v>
      </c>
      <c r="F103" s="12">
        <v>20873.989999999987</v>
      </c>
    </row>
    <row r="104" spans="1:7" ht="16.5" customHeight="1" x14ac:dyDescent="0.35">
      <c r="A104" s="78">
        <v>0</v>
      </c>
      <c r="B104" s="79"/>
      <c r="C104" s="9" t="s">
        <v>121</v>
      </c>
      <c r="D104" s="10"/>
      <c r="E104" s="11">
        <v>567</v>
      </c>
      <c r="F104" s="12">
        <v>2595.4999999999982</v>
      </c>
    </row>
    <row r="105" spans="1:7" ht="16.149999999999999" customHeight="1" x14ac:dyDescent="0.35">
      <c r="A105" s="80">
        <v>0</v>
      </c>
      <c r="B105" s="81"/>
      <c r="C105" s="9" t="s">
        <v>129</v>
      </c>
      <c r="D105" s="10"/>
      <c r="E105" s="11">
        <v>1539</v>
      </c>
      <c r="F105" s="12">
        <v>9139.5499999999793</v>
      </c>
    </row>
    <row r="106" spans="1:7" ht="16.149999999999999" customHeight="1" x14ac:dyDescent="0.35">
      <c r="A106" s="52" t="s">
        <v>3</v>
      </c>
      <c r="B106" s="52"/>
      <c r="C106" s="52">
        <v>0</v>
      </c>
      <c r="D106" s="52"/>
      <c r="E106" s="15">
        <f>SUM(E91:E105)</f>
        <v>13884</v>
      </c>
      <c r="F106" s="16">
        <f>SUM(F91:F105)</f>
        <v>154738.25999999995</v>
      </c>
    </row>
    <row r="107" spans="1:7" ht="16.149999999999999" customHeight="1" x14ac:dyDescent="0.35">
      <c r="A107" s="75" t="s">
        <v>0</v>
      </c>
      <c r="B107" s="75"/>
      <c r="C107" s="75">
        <v>0</v>
      </c>
      <c r="D107" s="75"/>
      <c r="E107" s="15">
        <f>E106+E90+E77+E70+E55+E45+E27+E21</f>
        <v>30329</v>
      </c>
      <c r="F107" s="16">
        <f>F106+F90+F77+F70+F55+F45+F27+F21</f>
        <v>327852.17000000004</v>
      </c>
    </row>
    <row r="108" spans="1:7" ht="16.149999999999999" customHeight="1" x14ac:dyDescent="0.35"/>
    <row r="109" spans="1:7" s="30" customFormat="1" ht="9.65" customHeight="1" x14ac:dyDescent="0.35">
      <c r="A109" s="31" t="s">
        <v>230</v>
      </c>
      <c r="B109" s="27"/>
      <c r="C109" s="27"/>
      <c r="D109" s="27"/>
      <c r="E109" s="27"/>
      <c r="F109" s="27"/>
    </row>
    <row r="110" spans="1:7" s="30" customFormat="1" ht="9.65" customHeight="1" x14ac:dyDescent="0.35">
      <c r="A110" s="27"/>
      <c r="B110" s="27"/>
      <c r="C110" s="27"/>
      <c r="D110" s="27"/>
      <c r="E110" s="27"/>
      <c r="F110" s="27"/>
      <c r="G110" s="27"/>
    </row>
    <row r="111" spans="1:7" ht="9.65" customHeight="1" x14ac:dyDescent="0.35">
      <c r="A111" s="33"/>
    </row>
    <row r="112" spans="1:7" s="32" customFormat="1" ht="13.15" customHeight="1" x14ac:dyDescent="0.35">
      <c r="A112" s="27"/>
      <c r="B112" s="27"/>
      <c r="C112" s="27"/>
      <c r="D112" s="27"/>
      <c r="E112" s="27"/>
      <c r="F112" s="27"/>
      <c r="G112" s="27"/>
    </row>
    <row r="113" ht="13.15" customHeight="1" x14ac:dyDescent="0.35"/>
  </sheetData>
  <mergeCells count="21">
    <mergeCell ref="A107:D107"/>
    <mergeCell ref="A71:B76"/>
    <mergeCell ref="A77:D77"/>
    <mergeCell ref="A78:B89"/>
    <mergeCell ref="A90:D90"/>
    <mergeCell ref="A91:B105"/>
    <mergeCell ref="A46:B54"/>
    <mergeCell ref="A55:D55"/>
    <mergeCell ref="A56:B69"/>
    <mergeCell ref="A70:D70"/>
    <mergeCell ref="A106:D106"/>
    <mergeCell ref="A21:D21"/>
    <mergeCell ref="A22:B26"/>
    <mergeCell ref="A27:D27"/>
    <mergeCell ref="A28:B44"/>
    <mergeCell ref="A45:D45"/>
    <mergeCell ref="F9:F10"/>
    <mergeCell ref="A9:B10"/>
    <mergeCell ref="C9:D10"/>
    <mergeCell ref="E9:E10"/>
    <mergeCell ref="A11:B20"/>
  </mergeCells>
  <phoneticPr fontId="1" type="noConversion"/>
  <pageMargins left="0.39370078740157483" right="0.39370078740157483" top="0.98425196850393704" bottom="0.98425196850393704" header="0.47244094488188981" footer="0.51181102362204722"/>
  <pageSetup paperSize="9" fitToHeight="0" orientation="portrait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="85" zoomScaleNormal="85" workbookViewId="0"/>
  </sheetViews>
  <sheetFormatPr defaultColWidth="9.1796875" defaultRowHeight="12" x14ac:dyDescent="0.35"/>
  <cols>
    <col min="1" max="1" width="12" style="27" customWidth="1"/>
    <col min="2" max="2" width="18.81640625" style="27" customWidth="1"/>
    <col min="3" max="3" width="11.81640625" style="27" customWidth="1"/>
    <col min="4" max="4" width="15.54296875" style="27" customWidth="1"/>
    <col min="5" max="5" width="21.1796875" style="27" customWidth="1"/>
    <col min="6" max="6" width="16.81640625" style="27" customWidth="1"/>
    <col min="7" max="7" width="14.81640625" style="27" customWidth="1"/>
    <col min="8" max="16384" width="9.1796875" style="27"/>
  </cols>
  <sheetData>
    <row r="1" spans="1:8" s="34" customFormat="1" ht="15.65" customHeight="1" x14ac:dyDescent="0.35">
      <c r="H1" s="27"/>
    </row>
    <row r="2" spans="1:8" s="34" customFormat="1" ht="15.65" customHeight="1" thickBot="1" x14ac:dyDescent="0.4">
      <c r="H2" s="27"/>
    </row>
    <row r="3" spans="1:8" s="34" customFormat="1" ht="15.65" customHeight="1" thickTop="1" thickBot="1" x14ac:dyDescent="0.4">
      <c r="A3" s="35" t="s">
        <v>290</v>
      </c>
      <c r="B3" s="36"/>
      <c r="C3" s="36"/>
      <c r="D3" s="27"/>
      <c r="H3" s="27"/>
    </row>
    <row r="4" spans="1:8" s="34" customFormat="1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</row>
    <row r="5" spans="1:8" s="34" customFormat="1" ht="15.65" customHeight="1" thickTop="1" thickBot="1" x14ac:dyDescent="0.4">
      <c r="E5" s="42"/>
      <c r="H5" s="27"/>
    </row>
    <row r="6" spans="1:8" s="34" customFormat="1" ht="15.65" customHeight="1" thickTop="1" thickBot="1" x14ac:dyDescent="0.4">
      <c r="H6" s="27"/>
    </row>
    <row r="7" spans="1:8" s="34" customFormat="1" ht="16.5" customHeight="1" thickTop="1" thickBot="1" x14ac:dyDescent="0.4">
      <c r="A7" s="44" t="s">
        <v>277</v>
      </c>
      <c r="C7" s="44"/>
      <c r="E7" s="44"/>
      <c r="F7" s="42"/>
      <c r="H7" s="27"/>
    </row>
    <row r="8" spans="1:8" s="34" customFormat="1" ht="16.5" customHeight="1" thickTop="1" x14ac:dyDescent="0.35">
      <c r="H8" s="27"/>
    </row>
    <row r="9" spans="1:8" ht="16.5" customHeight="1" x14ac:dyDescent="0.35">
      <c r="A9" s="57" t="s">
        <v>2</v>
      </c>
      <c r="B9" s="58"/>
      <c r="C9" s="61" t="s">
        <v>232</v>
      </c>
      <c r="D9" s="58"/>
      <c r="E9" s="53" t="s">
        <v>233</v>
      </c>
      <c r="F9" s="55" t="s">
        <v>235</v>
      </c>
      <c r="G9" s="45"/>
    </row>
    <row r="10" spans="1:8" ht="16.5" customHeight="1" x14ac:dyDescent="0.35">
      <c r="A10" s="59"/>
      <c r="B10" s="60"/>
      <c r="C10" s="62"/>
      <c r="D10" s="60"/>
      <c r="E10" s="54"/>
      <c r="F10" s="56"/>
      <c r="G10" s="45"/>
    </row>
    <row r="11" spans="1:8" ht="16.5" customHeight="1" x14ac:dyDescent="0.35">
      <c r="A11" s="84" t="s">
        <v>274</v>
      </c>
      <c r="B11" s="85"/>
      <c r="C11" s="1" t="s">
        <v>151</v>
      </c>
      <c r="D11" s="2"/>
      <c r="E11" s="3">
        <v>6</v>
      </c>
      <c r="F11" s="4">
        <v>444.19999999999993</v>
      </c>
    </row>
    <row r="12" spans="1:8" ht="16.5" customHeight="1" x14ac:dyDescent="0.35">
      <c r="A12" s="86"/>
      <c r="B12" s="87"/>
      <c r="C12" s="9" t="s">
        <v>149</v>
      </c>
      <c r="D12" s="10"/>
      <c r="E12" s="11">
        <v>3</v>
      </c>
      <c r="F12" s="12">
        <v>12.29</v>
      </c>
    </row>
    <row r="13" spans="1:8" ht="16.5" customHeight="1" x14ac:dyDescent="0.35">
      <c r="A13" s="86"/>
      <c r="B13" s="87"/>
      <c r="C13" s="9" t="s">
        <v>276</v>
      </c>
      <c r="D13" s="10"/>
      <c r="E13" s="11">
        <v>4</v>
      </c>
      <c r="F13" s="12">
        <v>29.43</v>
      </c>
    </row>
    <row r="14" spans="1:8" ht="16.5" customHeight="1" x14ac:dyDescent="0.35">
      <c r="A14" s="86"/>
      <c r="B14" s="87"/>
      <c r="C14" s="9" t="s">
        <v>152</v>
      </c>
      <c r="D14" s="10"/>
      <c r="E14" s="11">
        <v>187</v>
      </c>
      <c r="F14" s="12">
        <v>12502.210000000003</v>
      </c>
    </row>
    <row r="15" spans="1:8" ht="16.5" customHeight="1" x14ac:dyDescent="0.35">
      <c r="A15" s="86"/>
      <c r="B15" s="87"/>
      <c r="C15" s="9" t="s">
        <v>288</v>
      </c>
      <c r="D15" s="10"/>
      <c r="E15" s="11">
        <v>1</v>
      </c>
      <c r="F15" s="12">
        <v>368.78000000000003</v>
      </c>
    </row>
    <row r="16" spans="1:8" ht="16.5" customHeight="1" x14ac:dyDescent="0.35">
      <c r="A16" s="86"/>
      <c r="B16" s="87"/>
      <c r="C16" s="9" t="s">
        <v>153</v>
      </c>
      <c r="D16" s="10"/>
      <c r="E16" s="11">
        <v>31</v>
      </c>
      <c r="F16" s="12">
        <v>715.25000000000011</v>
      </c>
    </row>
    <row r="17" spans="1:7" ht="16.5" customHeight="1" x14ac:dyDescent="0.35">
      <c r="A17" s="86"/>
      <c r="B17" s="87"/>
      <c r="C17" s="9" t="s">
        <v>275</v>
      </c>
      <c r="D17" s="10"/>
      <c r="E17" s="11">
        <v>2</v>
      </c>
      <c r="F17" s="12">
        <v>153.62</v>
      </c>
    </row>
    <row r="18" spans="1:7" ht="16.5" customHeight="1" x14ac:dyDescent="0.35">
      <c r="A18" s="86"/>
      <c r="B18" s="87"/>
      <c r="C18" s="9" t="s">
        <v>154</v>
      </c>
      <c r="D18" s="10"/>
      <c r="E18" s="11">
        <v>8</v>
      </c>
      <c r="F18" s="12">
        <v>110.82</v>
      </c>
    </row>
    <row r="19" spans="1:7" ht="16.5" customHeight="1" x14ac:dyDescent="0.35">
      <c r="A19" s="88"/>
      <c r="B19" s="89"/>
      <c r="C19" s="9" t="s">
        <v>150</v>
      </c>
      <c r="D19" s="10"/>
      <c r="E19" s="11">
        <v>19</v>
      </c>
      <c r="F19" s="12">
        <v>666.66000000000008</v>
      </c>
    </row>
    <row r="20" spans="1:7" ht="16.5" customHeight="1" x14ac:dyDescent="0.35">
      <c r="A20" s="75" t="s">
        <v>0</v>
      </c>
      <c r="B20" s="75"/>
      <c r="C20" s="75">
        <v>0</v>
      </c>
      <c r="D20" s="75"/>
      <c r="E20" s="15">
        <f>SUM(E11:E19)</f>
        <v>261</v>
      </c>
      <c r="F20" s="16">
        <f>SUM(F11:F19)</f>
        <v>15003.260000000004</v>
      </c>
    </row>
    <row r="21" spans="1:7" ht="16.5" customHeight="1" x14ac:dyDescent="0.35">
      <c r="B21" s="28"/>
      <c r="C21" s="29"/>
      <c r="D21" s="29"/>
      <c r="E21" s="30"/>
    </row>
    <row r="22" spans="1:7" ht="9.65" customHeight="1" x14ac:dyDescent="0.35">
      <c r="A22" s="31" t="s">
        <v>230</v>
      </c>
      <c r="F22" s="32"/>
    </row>
    <row r="23" spans="1:7" ht="9.65" customHeight="1" x14ac:dyDescent="0.35">
      <c r="B23" s="32"/>
      <c r="C23" s="32"/>
      <c r="D23" s="32"/>
      <c r="E23" s="32"/>
      <c r="F23" s="30"/>
    </row>
    <row r="24" spans="1:7" s="30" customFormat="1" ht="9.65" customHeight="1" x14ac:dyDescent="0.35">
      <c r="A24" s="33"/>
      <c r="B24" s="27"/>
      <c r="C24" s="27"/>
      <c r="D24" s="27"/>
      <c r="E24" s="27"/>
      <c r="F24" s="27"/>
    </row>
    <row r="25" spans="1:7" s="30" customFormat="1" ht="9" customHeight="1" x14ac:dyDescent="0.35">
      <c r="A25" s="33"/>
      <c r="B25" s="27"/>
      <c r="C25" s="27"/>
      <c r="D25" s="27"/>
      <c r="E25" s="27"/>
      <c r="F25" s="27"/>
    </row>
    <row r="26" spans="1:7" ht="9" customHeight="1" x14ac:dyDescent="0.35"/>
    <row r="27" spans="1:7" s="32" customFormat="1" ht="9" customHeight="1" x14ac:dyDescent="0.35">
      <c r="A27" s="27"/>
      <c r="B27" s="27"/>
      <c r="C27" s="27"/>
      <c r="D27" s="27"/>
      <c r="E27" s="27"/>
      <c r="F27" s="27"/>
      <c r="G27" s="27"/>
    </row>
  </sheetData>
  <mergeCells count="6">
    <mergeCell ref="A11:B19"/>
    <mergeCell ref="A20:D20"/>
    <mergeCell ref="F9:F10"/>
    <mergeCell ref="A9:B10"/>
    <mergeCell ref="C9:D10"/>
    <mergeCell ref="E9:E10"/>
  </mergeCells>
  <phoneticPr fontId="1" type="noConversion"/>
  <pageMargins left="0.39370078740157483" right="0.39370078740157483" top="0.98425196850393704" bottom="0.98425196850393704" header="0.47244094488188981" footer="0.51181102362204722"/>
  <pageSetup paperSize="9" fitToHeight="0" orientation="portrait" r:id="rId1"/>
  <headerFooter scaleWithDoc="0" alignWithMargins="0"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zoomScale="85" zoomScaleNormal="85" workbookViewId="0"/>
  </sheetViews>
  <sheetFormatPr defaultColWidth="9.1796875" defaultRowHeight="12" x14ac:dyDescent="0.35"/>
  <cols>
    <col min="1" max="1" width="12" style="27" customWidth="1"/>
    <col min="2" max="2" width="13.1796875" style="27" customWidth="1"/>
    <col min="3" max="3" width="11.81640625" style="27" customWidth="1"/>
    <col min="4" max="4" width="20.1796875" style="27" customWidth="1"/>
    <col min="5" max="5" width="19.453125" style="27" customWidth="1"/>
    <col min="6" max="6" width="17.7265625" style="27" customWidth="1"/>
    <col min="7" max="7" width="14.81640625" style="27" customWidth="1"/>
    <col min="8" max="8" width="7.453125" style="27" customWidth="1"/>
    <col min="9" max="16384" width="9.1796875" style="27"/>
  </cols>
  <sheetData>
    <row r="1" spans="1:8" s="34" customFormat="1" ht="15.65" customHeight="1" x14ac:dyDescent="0.35">
      <c r="G1" s="27"/>
      <c r="H1" s="27"/>
    </row>
    <row r="2" spans="1:8" s="34" customFormat="1" ht="15.65" customHeight="1" thickBot="1" x14ac:dyDescent="0.4">
      <c r="G2" s="27"/>
      <c r="H2" s="27"/>
    </row>
    <row r="3" spans="1:8" s="34" customFormat="1" ht="15.65" customHeight="1" thickTop="1" thickBot="1" x14ac:dyDescent="0.4">
      <c r="A3" s="35" t="s">
        <v>290</v>
      </c>
      <c r="B3" s="36"/>
      <c r="C3" s="36"/>
      <c r="D3" s="27"/>
      <c r="G3" s="27"/>
      <c r="H3" s="27"/>
    </row>
    <row r="4" spans="1:8" s="34" customFormat="1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  <c r="H4" s="27"/>
    </row>
    <row r="5" spans="1:8" s="34" customFormat="1" ht="15.65" customHeight="1" thickTop="1" thickBot="1" x14ac:dyDescent="0.4">
      <c r="E5" s="42"/>
      <c r="G5" s="27"/>
      <c r="H5" s="27"/>
    </row>
    <row r="6" spans="1:8" s="34" customFormat="1" ht="15.65" customHeight="1" thickTop="1" thickBot="1" x14ac:dyDescent="0.4">
      <c r="G6" s="27"/>
      <c r="H6" s="27"/>
    </row>
    <row r="7" spans="1:8" s="34" customFormat="1" ht="16.5" customHeight="1" thickTop="1" thickBot="1" x14ac:dyDescent="0.4">
      <c r="A7" s="44" t="s">
        <v>227</v>
      </c>
      <c r="C7" s="44"/>
      <c r="E7" s="44"/>
      <c r="F7" s="42"/>
      <c r="G7" s="27"/>
      <c r="H7" s="27"/>
    </row>
    <row r="8" spans="1:8" s="34" customFormat="1" ht="16.5" customHeight="1" thickTop="1" x14ac:dyDescent="0.35">
      <c r="G8" s="27"/>
      <c r="H8" s="27"/>
    </row>
    <row r="9" spans="1:8" ht="16.5" customHeight="1" x14ac:dyDescent="0.35">
      <c r="A9" s="57" t="s">
        <v>2</v>
      </c>
      <c r="B9" s="58"/>
      <c r="C9" s="61" t="s">
        <v>232</v>
      </c>
      <c r="D9" s="58"/>
      <c r="E9" s="53" t="s">
        <v>233</v>
      </c>
      <c r="F9" s="55" t="s">
        <v>235</v>
      </c>
    </row>
    <row r="10" spans="1:8" ht="16.5" customHeight="1" x14ac:dyDescent="0.35">
      <c r="A10" s="59"/>
      <c r="B10" s="60"/>
      <c r="C10" s="62"/>
      <c r="D10" s="60"/>
      <c r="E10" s="54"/>
      <c r="F10" s="56"/>
      <c r="G10" s="45"/>
    </row>
    <row r="11" spans="1:8" ht="16.5" customHeight="1" x14ac:dyDescent="0.35">
      <c r="A11" s="82" t="s">
        <v>31</v>
      </c>
      <c r="B11" s="77"/>
      <c r="C11" s="9" t="s">
        <v>155</v>
      </c>
      <c r="D11" s="10"/>
      <c r="E11" s="11">
        <v>591</v>
      </c>
      <c r="F11" s="12">
        <v>88631.980000000141</v>
      </c>
    </row>
    <row r="12" spans="1:8" ht="16.5" customHeight="1" x14ac:dyDescent="0.35">
      <c r="A12" s="78">
        <v>0</v>
      </c>
      <c r="B12" s="79"/>
      <c r="C12" s="9" t="s">
        <v>156</v>
      </c>
      <c r="D12" s="10"/>
      <c r="E12" s="11">
        <v>434</v>
      </c>
      <c r="F12" s="12">
        <v>34452.209999999963</v>
      </c>
    </row>
    <row r="13" spans="1:8" ht="16.5" customHeight="1" x14ac:dyDescent="0.35">
      <c r="A13" s="78">
        <v>0</v>
      </c>
      <c r="B13" s="79"/>
      <c r="C13" s="1" t="s">
        <v>157</v>
      </c>
      <c r="D13" s="2"/>
      <c r="E13" s="3">
        <v>918</v>
      </c>
      <c r="F13" s="4">
        <v>55483.429999999964</v>
      </c>
    </row>
    <row r="14" spans="1:8" ht="16.5" customHeight="1" x14ac:dyDescent="0.35">
      <c r="A14" s="78">
        <v>0</v>
      </c>
      <c r="B14" s="79"/>
      <c r="C14" s="9" t="s">
        <v>158</v>
      </c>
      <c r="D14" s="10"/>
      <c r="E14" s="11">
        <v>691</v>
      </c>
      <c r="F14" s="12">
        <v>54799.61</v>
      </c>
    </row>
    <row r="15" spans="1:8" ht="16.5" customHeight="1" x14ac:dyDescent="0.35">
      <c r="A15" s="80">
        <v>0</v>
      </c>
      <c r="B15" s="81"/>
      <c r="C15" s="9" t="s">
        <v>159</v>
      </c>
      <c r="D15" s="10"/>
      <c r="E15" s="11">
        <v>75</v>
      </c>
      <c r="F15" s="12">
        <v>5563.380000000001</v>
      </c>
    </row>
    <row r="16" spans="1:8" ht="16.5" customHeight="1" x14ac:dyDescent="0.35">
      <c r="A16" s="52" t="s">
        <v>3</v>
      </c>
      <c r="B16" s="52"/>
      <c r="C16" s="52">
        <v>0</v>
      </c>
      <c r="D16" s="52"/>
      <c r="E16" s="15">
        <f>SUM(E11:E15)</f>
        <v>2709</v>
      </c>
      <c r="F16" s="16">
        <f>SUM(F11:F15)</f>
        <v>238930.61000000004</v>
      </c>
    </row>
    <row r="17" spans="1:6" ht="16.5" customHeight="1" x14ac:dyDescent="0.35">
      <c r="A17" s="82" t="s">
        <v>35</v>
      </c>
      <c r="B17" s="77"/>
      <c r="C17" s="1" t="s">
        <v>189</v>
      </c>
      <c r="D17" s="2"/>
      <c r="E17" s="3">
        <v>372</v>
      </c>
      <c r="F17" s="4">
        <v>37499.649999999994</v>
      </c>
    </row>
    <row r="18" spans="1:6" ht="16.5" customHeight="1" x14ac:dyDescent="0.35">
      <c r="A18" s="78">
        <v>0</v>
      </c>
      <c r="B18" s="79"/>
      <c r="C18" s="9" t="s">
        <v>190</v>
      </c>
      <c r="D18" s="10"/>
      <c r="E18" s="11">
        <v>469</v>
      </c>
      <c r="F18" s="12">
        <v>36306.959999999985</v>
      </c>
    </row>
    <row r="19" spans="1:6" ht="16.5" customHeight="1" x14ac:dyDescent="0.35">
      <c r="A19" s="78">
        <v>0</v>
      </c>
      <c r="B19" s="79"/>
      <c r="C19" s="9" t="s">
        <v>191</v>
      </c>
      <c r="D19" s="10"/>
      <c r="E19" s="11">
        <v>208</v>
      </c>
      <c r="F19" s="12">
        <v>15995.080000000009</v>
      </c>
    </row>
    <row r="20" spans="1:6" ht="16.5" customHeight="1" x14ac:dyDescent="0.35">
      <c r="A20" s="78">
        <v>0</v>
      </c>
      <c r="B20" s="79"/>
      <c r="C20" s="9" t="s">
        <v>192</v>
      </c>
      <c r="D20" s="10"/>
      <c r="E20" s="11">
        <v>148</v>
      </c>
      <c r="F20" s="12">
        <v>10253.130000000005</v>
      </c>
    </row>
    <row r="21" spans="1:6" ht="16.5" customHeight="1" x14ac:dyDescent="0.35">
      <c r="A21" s="78">
        <v>0</v>
      </c>
      <c r="B21" s="79"/>
      <c r="C21" s="9" t="s">
        <v>193</v>
      </c>
      <c r="D21" s="10"/>
      <c r="E21" s="11">
        <v>945</v>
      </c>
      <c r="F21" s="12">
        <v>90465.800000000017</v>
      </c>
    </row>
    <row r="22" spans="1:6" ht="16.5" customHeight="1" x14ac:dyDescent="0.35">
      <c r="A22" s="78">
        <v>0</v>
      </c>
      <c r="B22" s="79"/>
      <c r="C22" s="9" t="s">
        <v>194</v>
      </c>
      <c r="D22" s="10"/>
      <c r="E22" s="11">
        <v>281</v>
      </c>
      <c r="F22" s="12">
        <v>45564.340000000011</v>
      </c>
    </row>
    <row r="23" spans="1:6" ht="16.5" customHeight="1" x14ac:dyDescent="0.35">
      <c r="A23" s="78">
        <v>0</v>
      </c>
      <c r="B23" s="79"/>
      <c r="C23" s="9" t="s">
        <v>195</v>
      </c>
      <c r="D23" s="10"/>
      <c r="E23" s="11">
        <v>297</v>
      </c>
      <c r="F23" s="12">
        <v>14668.529999999999</v>
      </c>
    </row>
    <row r="24" spans="1:6" ht="16.5" customHeight="1" x14ac:dyDescent="0.35">
      <c r="A24" s="78">
        <v>0</v>
      </c>
      <c r="B24" s="79"/>
      <c r="C24" s="9" t="s">
        <v>196</v>
      </c>
      <c r="D24" s="10"/>
      <c r="E24" s="11">
        <v>561</v>
      </c>
      <c r="F24" s="12">
        <v>53388.040000000066</v>
      </c>
    </row>
    <row r="25" spans="1:6" ht="16.5" customHeight="1" x14ac:dyDescent="0.35">
      <c r="A25" s="78">
        <v>0</v>
      </c>
      <c r="B25" s="79"/>
      <c r="C25" s="9" t="s">
        <v>197</v>
      </c>
      <c r="D25" s="10"/>
      <c r="E25" s="11">
        <v>550</v>
      </c>
      <c r="F25" s="12">
        <v>69939.799999999916</v>
      </c>
    </row>
    <row r="26" spans="1:6" ht="16.5" customHeight="1" x14ac:dyDescent="0.35">
      <c r="A26" s="78">
        <v>0</v>
      </c>
      <c r="B26" s="79"/>
      <c r="C26" s="9" t="s">
        <v>198</v>
      </c>
      <c r="D26" s="10"/>
      <c r="E26" s="11">
        <v>1330</v>
      </c>
      <c r="F26" s="12">
        <v>60413.450000000041</v>
      </c>
    </row>
    <row r="27" spans="1:6" ht="16.5" customHeight="1" x14ac:dyDescent="0.35">
      <c r="A27" s="78">
        <v>0</v>
      </c>
      <c r="B27" s="79"/>
      <c r="C27" s="9" t="s">
        <v>199</v>
      </c>
      <c r="D27" s="10"/>
      <c r="E27" s="11">
        <v>353</v>
      </c>
      <c r="F27" s="12">
        <v>34703.420000000013</v>
      </c>
    </row>
    <row r="28" spans="1:6" ht="16.5" customHeight="1" x14ac:dyDescent="0.35">
      <c r="A28" s="78">
        <v>0</v>
      </c>
      <c r="B28" s="79"/>
      <c r="C28" s="9" t="s">
        <v>200</v>
      </c>
      <c r="D28" s="10"/>
      <c r="E28" s="11">
        <v>1455</v>
      </c>
      <c r="F28" s="12">
        <v>78439.999999999942</v>
      </c>
    </row>
    <row r="29" spans="1:6" ht="16.5" customHeight="1" x14ac:dyDescent="0.35">
      <c r="A29" s="80">
        <v>0</v>
      </c>
      <c r="B29" s="81"/>
      <c r="C29" s="9" t="s">
        <v>201</v>
      </c>
      <c r="D29" s="10"/>
      <c r="E29" s="11">
        <v>372</v>
      </c>
      <c r="F29" s="12">
        <v>23623.240000000013</v>
      </c>
    </row>
    <row r="30" spans="1:6" ht="16.5" customHeight="1" x14ac:dyDescent="0.35">
      <c r="A30" s="52" t="s">
        <v>3</v>
      </c>
      <c r="B30" s="52"/>
      <c r="C30" s="52">
        <v>0</v>
      </c>
      <c r="D30" s="52"/>
      <c r="E30" s="15">
        <f>SUM(E17:E29)</f>
        <v>7341</v>
      </c>
      <c r="F30" s="16">
        <f>SUM(F17:F29)</f>
        <v>571261.43999999994</v>
      </c>
    </row>
    <row r="31" spans="1:6" ht="16.5" customHeight="1" x14ac:dyDescent="0.35">
      <c r="A31" s="82" t="s">
        <v>36</v>
      </c>
      <c r="B31" s="77"/>
      <c r="C31" s="9" t="s">
        <v>202</v>
      </c>
      <c r="D31" s="10"/>
      <c r="E31" s="11">
        <v>14</v>
      </c>
      <c r="F31" s="12">
        <v>450.14999999999992</v>
      </c>
    </row>
    <row r="32" spans="1:6" ht="16.5" customHeight="1" x14ac:dyDescent="0.35">
      <c r="A32" s="78">
        <v>0</v>
      </c>
      <c r="B32" s="79"/>
      <c r="C32" s="9" t="s">
        <v>203</v>
      </c>
      <c r="D32" s="10"/>
      <c r="E32" s="11">
        <v>16</v>
      </c>
      <c r="F32" s="12">
        <v>544.43999999999994</v>
      </c>
    </row>
    <row r="33" spans="1:6" ht="16.5" customHeight="1" x14ac:dyDescent="0.35">
      <c r="A33" s="78">
        <v>0</v>
      </c>
      <c r="B33" s="79"/>
      <c r="C33" s="9" t="s">
        <v>204</v>
      </c>
      <c r="D33" s="10"/>
      <c r="E33" s="11">
        <v>7</v>
      </c>
      <c r="F33" s="12">
        <v>167.13</v>
      </c>
    </row>
    <row r="34" spans="1:6" ht="16.5" customHeight="1" x14ac:dyDescent="0.35">
      <c r="A34" s="78">
        <v>0</v>
      </c>
      <c r="B34" s="79"/>
      <c r="C34" s="9" t="s">
        <v>205</v>
      </c>
      <c r="D34" s="10"/>
      <c r="E34" s="11">
        <v>129</v>
      </c>
      <c r="F34" s="12">
        <v>21770.270000000004</v>
      </c>
    </row>
    <row r="35" spans="1:6" ht="16.5" customHeight="1" x14ac:dyDescent="0.35">
      <c r="A35" s="78">
        <v>0</v>
      </c>
      <c r="B35" s="79"/>
      <c r="C35" s="9" t="s">
        <v>206</v>
      </c>
      <c r="D35" s="10"/>
      <c r="E35" s="11">
        <v>3</v>
      </c>
      <c r="F35" s="12">
        <v>106.55</v>
      </c>
    </row>
    <row r="36" spans="1:6" ht="16.5" customHeight="1" x14ac:dyDescent="0.35">
      <c r="A36" s="78">
        <v>0</v>
      </c>
      <c r="B36" s="79"/>
      <c r="C36" s="9" t="s">
        <v>207</v>
      </c>
      <c r="D36" s="10"/>
      <c r="E36" s="11">
        <v>260</v>
      </c>
      <c r="F36" s="12">
        <v>28109.430000000011</v>
      </c>
    </row>
    <row r="37" spans="1:6" ht="16.5" customHeight="1" x14ac:dyDescent="0.35">
      <c r="A37" s="78">
        <v>0</v>
      </c>
      <c r="B37" s="79"/>
      <c r="C37" s="9" t="s">
        <v>208</v>
      </c>
      <c r="D37" s="10"/>
      <c r="E37" s="11">
        <v>409</v>
      </c>
      <c r="F37" s="12">
        <v>62499.100000000028</v>
      </c>
    </row>
    <row r="38" spans="1:6" ht="16.5" customHeight="1" x14ac:dyDescent="0.35">
      <c r="A38" s="78">
        <v>0</v>
      </c>
      <c r="B38" s="79"/>
      <c r="C38" s="9" t="s">
        <v>209</v>
      </c>
      <c r="D38" s="10"/>
      <c r="E38" s="11">
        <v>13</v>
      </c>
      <c r="F38" s="12">
        <v>337.77999999999992</v>
      </c>
    </row>
    <row r="39" spans="1:6" ht="16.5" customHeight="1" x14ac:dyDescent="0.35">
      <c r="A39" s="78">
        <v>0</v>
      </c>
      <c r="B39" s="79"/>
      <c r="C39" s="9" t="s">
        <v>210</v>
      </c>
      <c r="D39" s="10"/>
      <c r="E39" s="11">
        <v>19</v>
      </c>
      <c r="F39" s="12">
        <v>60.84</v>
      </c>
    </row>
    <row r="40" spans="1:6" ht="16.5" customHeight="1" x14ac:dyDescent="0.35">
      <c r="A40" s="78">
        <v>0</v>
      </c>
      <c r="B40" s="79"/>
      <c r="C40" s="9" t="s">
        <v>211</v>
      </c>
      <c r="D40" s="10"/>
      <c r="E40" s="11">
        <v>22</v>
      </c>
      <c r="F40" s="12">
        <v>1768.22</v>
      </c>
    </row>
    <row r="41" spans="1:6" ht="16.5" customHeight="1" x14ac:dyDescent="0.35">
      <c r="A41" s="80">
        <v>0</v>
      </c>
      <c r="B41" s="81"/>
      <c r="C41" s="1" t="s">
        <v>212</v>
      </c>
      <c r="D41" s="2"/>
      <c r="E41" s="3">
        <v>21</v>
      </c>
      <c r="F41" s="4">
        <v>878.64</v>
      </c>
    </row>
    <row r="42" spans="1:6" ht="16.5" customHeight="1" x14ac:dyDescent="0.35">
      <c r="A42" s="52" t="s">
        <v>3</v>
      </c>
      <c r="B42" s="52"/>
      <c r="C42" s="52">
        <v>0</v>
      </c>
      <c r="D42" s="52"/>
      <c r="E42" s="15">
        <f>SUM(E31:E41)</f>
        <v>913</v>
      </c>
      <c r="F42" s="16">
        <f>SUM(F31:F41)</f>
        <v>116692.55000000003</v>
      </c>
    </row>
    <row r="43" spans="1:6" ht="16.5" customHeight="1" x14ac:dyDescent="0.35">
      <c r="A43" s="82" t="s">
        <v>32</v>
      </c>
      <c r="B43" s="77"/>
      <c r="C43" s="1" t="s">
        <v>160</v>
      </c>
      <c r="D43" s="2"/>
      <c r="E43" s="3">
        <v>213</v>
      </c>
      <c r="F43" s="4">
        <v>27364.489999999987</v>
      </c>
    </row>
    <row r="44" spans="1:6" ht="16.5" customHeight="1" x14ac:dyDescent="0.35">
      <c r="A44" s="78">
        <v>0</v>
      </c>
      <c r="B44" s="79"/>
      <c r="C44" s="9" t="s">
        <v>161</v>
      </c>
      <c r="D44" s="10"/>
      <c r="E44" s="11">
        <v>270</v>
      </c>
      <c r="F44" s="12">
        <v>25663.909999999989</v>
      </c>
    </row>
    <row r="45" spans="1:6" ht="16.5" customHeight="1" x14ac:dyDescent="0.35">
      <c r="A45" s="78">
        <v>0</v>
      </c>
      <c r="B45" s="79"/>
      <c r="C45" s="9" t="s">
        <v>162</v>
      </c>
      <c r="D45" s="10"/>
      <c r="E45" s="11">
        <v>316</v>
      </c>
      <c r="F45" s="12">
        <v>40583.790000000008</v>
      </c>
    </row>
    <row r="46" spans="1:6" ht="16.5" customHeight="1" x14ac:dyDescent="0.35">
      <c r="A46" s="78">
        <v>0</v>
      </c>
      <c r="B46" s="79"/>
      <c r="C46" s="9" t="s">
        <v>163</v>
      </c>
      <c r="D46" s="10"/>
      <c r="E46" s="11">
        <v>423</v>
      </c>
      <c r="F46" s="12">
        <v>20231.089999999986</v>
      </c>
    </row>
    <row r="47" spans="1:6" ht="16.5" customHeight="1" x14ac:dyDescent="0.35">
      <c r="A47" s="78">
        <v>0</v>
      </c>
      <c r="B47" s="79"/>
      <c r="C47" s="9" t="s">
        <v>164</v>
      </c>
      <c r="D47" s="10"/>
      <c r="E47" s="11">
        <v>217</v>
      </c>
      <c r="F47" s="12">
        <v>13375.250000000004</v>
      </c>
    </row>
    <row r="48" spans="1:6" ht="16.5" customHeight="1" x14ac:dyDescent="0.35">
      <c r="A48" s="78">
        <v>0</v>
      </c>
      <c r="B48" s="79"/>
      <c r="C48" s="9" t="s">
        <v>165</v>
      </c>
      <c r="D48" s="10"/>
      <c r="E48" s="11">
        <v>233</v>
      </c>
      <c r="F48" s="12">
        <v>22319.930000000008</v>
      </c>
    </row>
    <row r="49" spans="1:6" ht="16.5" customHeight="1" x14ac:dyDescent="0.35">
      <c r="A49" s="78">
        <v>0</v>
      </c>
      <c r="B49" s="79"/>
      <c r="C49" s="9" t="s">
        <v>166</v>
      </c>
      <c r="D49" s="10"/>
      <c r="E49" s="11">
        <v>585</v>
      </c>
      <c r="F49" s="12">
        <v>46622.61000000003</v>
      </c>
    </row>
    <row r="50" spans="1:6" ht="16.5" customHeight="1" x14ac:dyDescent="0.35">
      <c r="A50" s="78">
        <v>0</v>
      </c>
      <c r="B50" s="79"/>
      <c r="C50" s="9" t="s">
        <v>167</v>
      </c>
      <c r="D50" s="10"/>
      <c r="E50" s="11">
        <v>222</v>
      </c>
      <c r="F50" s="12">
        <v>21170.54</v>
      </c>
    </row>
    <row r="51" spans="1:6" ht="16.5" customHeight="1" x14ac:dyDescent="0.35">
      <c r="A51" s="78">
        <v>0</v>
      </c>
      <c r="B51" s="79"/>
      <c r="C51" s="9" t="s">
        <v>168</v>
      </c>
      <c r="D51" s="10"/>
      <c r="E51" s="11">
        <v>171</v>
      </c>
      <c r="F51" s="12">
        <v>7411.3099999999949</v>
      </c>
    </row>
    <row r="52" spans="1:6" ht="16.5" customHeight="1" x14ac:dyDescent="0.35">
      <c r="A52" s="78">
        <v>0</v>
      </c>
      <c r="B52" s="79"/>
      <c r="C52" s="9" t="s">
        <v>169</v>
      </c>
      <c r="D52" s="10"/>
      <c r="E52" s="11">
        <v>262</v>
      </c>
      <c r="F52" s="12">
        <v>5283.8500000000022</v>
      </c>
    </row>
    <row r="53" spans="1:6" ht="16.5" customHeight="1" x14ac:dyDescent="0.35">
      <c r="A53" s="78">
        <v>0</v>
      </c>
      <c r="B53" s="79"/>
      <c r="C53" s="9" t="s">
        <v>170</v>
      </c>
      <c r="D53" s="10"/>
      <c r="E53" s="11">
        <v>221</v>
      </c>
      <c r="F53" s="12">
        <v>40621.81</v>
      </c>
    </row>
    <row r="54" spans="1:6" ht="16.5" customHeight="1" x14ac:dyDescent="0.35">
      <c r="A54" s="78">
        <v>0</v>
      </c>
      <c r="B54" s="79"/>
      <c r="C54" s="9" t="s">
        <v>172</v>
      </c>
      <c r="D54" s="10"/>
      <c r="E54" s="11">
        <v>543</v>
      </c>
      <c r="F54" s="12">
        <v>21304.079999999994</v>
      </c>
    </row>
    <row r="55" spans="1:6" ht="16.5" customHeight="1" x14ac:dyDescent="0.35">
      <c r="A55" s="78">
        <v>0</v>
      </c>
      <c r="B55" s="79"/>
      <c r="C55" s="9" t="s">
        <v>173</v>
      </c>
      <c r="D55" s="10"/>
      <c r="E55" s="11">
        <v>433</v>
      </c>
      <c r="F55" s="12">
        <v>37898.719999999936</v>
      </c>
    </row>
    <row r="56" spans="1:6" ht="16.5" customHeight="1" x14ac:dyDescent="0.35">
      <c r="A56" s="78">
        <v>0</v>
      </c>
      <c r="B56" s="79"/>
      <c r="C56" s="9" t="s">
        <v>174</v>
      </c>
      <c r="D56" s="10"/>
      <c r="E56" s="11">
        <v>670</v>
      </c>
      <c r="F56" s="12">
        <v>22308.599999999977</v>
      </c>
    </row>
    <row r="57" spans="1:6" ht="16.5" customHeight="1" x14ac:dyDescent="0.35">
      <c r="A57" s="80">
        <v>0</v>
      </c>
      <c r="B57" s="81"/>
      <c r="C57" s="1" t="s">
        <v>185</v>
      </c>
      <c r="D57" s="2"/>
      <c r="E57" s="3">
        <v>338</v>
      </c>
      <c r="F57" s="4">
        <v>22266.550000000003</v>
      </c>
    </row>
    <row r="58" spans="1:6" ht="16.5" customHeight="1" x14ac:dyDescent="0.35">
      <c r="A58" s="52" t="s">
        <v>3</v>
      </c>
      <c r="B58" s="52"/>
      <c r="C58" s="52">
        <v>0</v>
      </c>
      <c r="D58" s="52"/>
      <c r="E58" s="15">
        <f>SUM(E43:E57)</f>
        <v>5117</v>
      </c>
      <c r="F58" s="16">
        <f>SUM(F43:F57)</f>
        <v>374426.52999999991</v>
      </c>
    </row>
    <row r="59" spans="1:6" ht="16.5" customHeight="1" x14ac:dyDescent="0.35">
      <c r="A59" s="82" t="s">
        <v>33</v>
      </c>
      <c r="B59" s="77"/>
      <c r="C59" s="1" t="s">
        <v>175</v>
      </c>
      <c r="D59" s="2"/>
      <c r="E59" s="3">
        <v>625</v>
      </c>
      <c r="F59" s="4">
        <v>39466.470000000045</v>
      </c>
    </row>
    <row r="60" spans="1:6" ht="16.5" customHeight="1" x14ac:dyDescent="0.35">
      <c r="A60" s="78">
        <v>0</v>
      </c>
      <c r="B60" s="79"/>
      <c r="C60" s="9" t="s">
        <v>176</v>
      </c>
      <c r="D60" s="10"/>
      <c r="E60" s="11">
        <v>381</v>
      </c>
      <c r="F60" s="12">
        <v>61175.56</v>
      </c>
    </row>
    <row r="61" spans="1:6" ht="16.5" customHeight="1" x14ac:dyDescent="0.35">
      <c r="A61" s="78">
        <v>0</v>
      </c>
      <c r="B61" s="79"/>
      <c r="C61" s="9" t="s">
        <v>177</v>
      </c>
      <c r="D61" s="10"/>
      <c r="E61" s="11">
        <v>248</v>
      </c>
      <c r="F61" s="12">
        <v>7934.2400000000052</v>
      </c>
    </row>
    <row r="62" spans="1:6" ht="16.5" customHeight="1" x14ac:dyDescent="0.35">
      <c r="A62" s="78">
        <v>0</v>
      </c>
      <c r="B62" s="79"/>
      <c r="C62" s="9" t="s">
        <v>178</v>
      </c>
      <c r="D62" s="10"/>
      <c r="E62" s="11">
        <v>693</v>
      </c>
      <c r="F62" s="12">
        <v>36092.979999999967</v>
      </c>
    </row>
    <row r="63" spans="1:6" ht="16.5" customHeight="1" x14ac:dyDescent="0.35">
      <c r="A63" s="78">
        <v>0</v>
      </c>
      <c r="B63" s="79"/>
      <c r="C63" s="9" t="s">
        <v>179</v>
      </c>
      <c r="D63" s="10"/>
      <c r="E63" s="11">
        <v>772</v>
      </c>
      <c r="F63" s="12">
        <v>103004.56</v>
      </c>
    </row>
    <row r="64" spans="1:6" ht="16.5" customHeight="1" x14ac:dyDescent="0.35">
      <c r="A64" s="78">
        <v>0</v>
      </c>
      <c r="B64" s="79"/>
      <c r="C64" s="9" t="s">
        <v>180</v>
      </c>
      <c r="D64" s="10"/>
      <c r="E64" s="11">
        <v>649</v>
      </c>
      <c r="F64" s="12">
        <v>96339.040000000052</v>
      </c>
    </row>
    <row r="65" spans="1:8" ht="16.5" customHeight="1" x14ac:dyDescent="0.35">
      <c r="A65" s="78">
        <v>0</v>
      </c>
      <c r="B65" s="79"/>
      <c r="C65" s="9" t="s">
        <v>171</v>
      </c>
      <c r="D65" s="10"/>
      <c r="E65" s="11">
        <v>176</v>
      </c>
      <c r="F65" s="12">
        <v>33556.520000000004</v>
      </c>
    </row>
    <row r="66" spans="1:8" ht="16.5" customHeight="1" x14ac:dyDescent="0.35">
      <c r="A66" s="78">
        <v>0</v>
      </c>
      <c r="B66" s="79"/>
      <c r="C66" s="9" t="s">
        <v>181</v>
      </c>
      <c r="D66" s="10"/>
      <c r="E66" s="11">
        <v>318</v>
      </c>
      <c r="F66" s="12">
        <v>17938.100000000002</v>
      </c>
    </row>
    <row r="67" spans="1:8" ht="16.5" customHeight="1" x14ac:dyDescent="0.35">
      <c r="A67" s="78">
        <v>0</v>
      </c>
      <c r="B67" s="79"/>
      <c r="C67" s="9" t="s">
        <v>182</v>
      </c>
      <c r="D67" s="10"/>
      <c r="E67" s="11">
        <v>435</v>
      </c>
      <c r="F67" s="12">
        <v>35802.61</v>
      </c>
    </row>
    <row r="68" spans="1:8" ht="16.5" customHeight="1" x14ac:dyDescent="0.35">
      <c r="A68" s="78">
        <v>0</v>
      </c>
      <c r="B68" s="79"/>
      <c r="C68" s="9" t="s">
        <v>183</v>
      </c>
      <c r="D68" s="10"/>
      <c r="E68" s="11">
        <v>355</v>
      </c>
      <c r="F68" s="12">
        <v>26566.460000000003</v>
      </c>
    </row>
    <row r="69" spans="1:8" ht="16.5" customHeight="1" x14ac:dyDescent="0.35">
      <c r="A69" s="78">
        <v>0</v>
      </c>
      <c r="B69" s="79"/>
      <c r="C69" s="9" t="s">
        <v>184</v>
      </c>
      <c r="D69" s="10"/>
      <c r="E69" s="11">
        <v>598</v>
      </c>
      <c r="F69" s="12">
        <v>28021.79</v>
      </c>
    </row>
    <row r="70" spans="1:8" ht="16.5" customHeight="1" x14ac:dyDescent="0.35">
      <c r="A70" s="78">
        <v>0</v>
      </c>
      <c r="B70" s="79"/>
      <c r="C70" s="9" t="s">
        <v>186</v>
      </c>
      <c r="D70" s="10"/>
      <c r="E70" s="11">
        <v>69</v>
      </c>
      <c r="F70" s="12">
        <v>15019.920000000007</v>
      </c>
    </row>
    <row r="71" spans="1:8" ht="16.5" customHeight="1" x14ac:dyDescent="0.35">
      <c r="A71" s="78">
        <v>0</v>
      </c>
      <c r="B71" s="79"/>
      <c r="C71" s="9" t="s">
        <v>187</v>
      </c>
      <c r="D71" s="10"/>
      <c r="E71" s="11">
        <v>241</v>
      </c>
      <c r="F71" s="12">
        <v>32807.42</v>
      </c>
    </row>
    <row r="72" spans="1:8" ht="16.5" customHeight="1" x14ac:dyDescent="0.35">
      <c r="A72" s="80">
        <v>0</v>
      </c>
      <c r="B72" s="81"/>
      <c r="C72" s="9" t="s">
        <v>188</v>
      </c>
      <c r="D72" s="10"/>
      <c r="E72" s="11">
        <v>192</v>
      </c>
      <c r="F72" s="12">
        <v>14405.31000000001</v>
      </c>
    </row>
    <row r="73" spans="1:8" ht="16.5" customHeight="1" x14ac:dyDescent="0.35">
      <c r="A73" s="52" t="s">
        <v>3</v>
      </c>
      <c r="B73" s="52"/>
      <c r="C73" s="52">
        <v>0</v>
      </c>
      <c r="D73" s="52"/>
      <c r="E73" s="15">
        <f>SUM(E59:E72)</f>
        <v>5752</v>
      </c>
      <c r="F73" s="16">
        <f>SUM(F59:F72)</f>
        <v>548130.9800000001</v>
      </c>
    </row>
    <row r="74" spans="1:8" ht="16.5" customHeight="1" x14ac:dyDescent="0.35">
      <c r="A74" s="75" t="s">
        <v>0</v>
      </c>
      <c r="B74" s="75"/>
      <c r="C74" s="75">
        <v>0</v>
      </c>
      <c r="D74" s="75"/>
      <c r="E74" s="15">
        <f>E73+E58+E42+E30+E16</f>
        <v>21832</v>
      </c>
      <c r="F74" s="16">
        <f>F73+F58+F42+F30+F16</f>
        <v>1849442.11</v>
      </c>
    </row>
    <row r="75" spans="1:8" ht="16.149999999999999" customHeight="1" x14ac:dyDescent="0.35">
      <c r="A75" s="30"/>
      <c r="B75" s="28"/>
      <c r="C75" s="29"/>
      <c r="D75" s="29"/>
      <c r="E75" s="30"/>
      <c r="F75" s="30"/>
    </row>
    <row r="76" spans="1:8" ht="9" customHeight="1" x14ac:dyDescent="0.35">
      <c r="A76" s="31" t="s">
        <v>230</v>
      </c>
      <c r="B76" s="28"/>
      <c r="C76" s="29"/>
      <c r="D76" s="29"/>
      <c r="E76" s="30"/>
    </row>
    <row r="77" spans="1:8" s="30" customFormat="1" ht="9" customHeight="1" x14ac:dyDescent="0.35">
      <c r="A77" s="27"/>
      <c r="B77" s="27"/>
      <c r="C77" s="27"/>
      <c r="D77" s="27"/>
      <c r="E77" s="27"/>
      <c r="F77" s="32"/>
    </row>
    <row r="78" spans="1:8" s="30" customFormat="1" ht="9" customHeight="1" x14ac:dyDescent="0.35">
      <c r="A78" s="33"/>
      <c r="B78" s="32"/>
      <c r="C78" s="32"/>
      <c r="D78" s="32"/>
      <c r="E78" s="32"/>
    </row>
    <row r="79" spans="1:8" ht="13.15" customHeight="1" x14ac:dyDescent="0.35"/>
    <row r="80" spans="1:8" s="32" customFormat="1" ht="13.15" customHeight="1" x14ac:dyDescent="0.35">
      <c r="A80" s="27"/>
      <c r="B80" s="27"/>
      <c r="C80" s="27"/>
      <c r="D80" s="27"/>
      <c r="E80" s="27"/>
      <c r="F80" s="27"/>
      <c r="G80" s="27"/>
      <c r="H80" s="27"/>
    </row>
  </sheetData>
  <mergeCells count="15">
    <mergeCell ref="A16:D16"/>
    <mergeCell ref="A17:B29"/>
    <mergeCell ref="A30:D30"/>
    <mergeCell ref="A31:B41"/>
    <mergeCell ref="A74:D74"/>
    <mergeCell ref="A42:D42"/>
    <mergeCell ref="A43:B57"/>
    <mergeCell ref="A58:D58"/>
    <mergeCell ref="A59:B72"/>
    <mergeCell ref="A73:D73"/>
    <mergeCell ref="E9:E10"/>
    <mergeCell ref="F9:F10"/>
    <mergeCell ref="A9:B10"/>
    <mergeCell ref="C9:D10"/>
    <mergeCell ref="A11:B15"/>
  </mergeCells>
  <phoneticPr fontId="1" type="noConversion"/>
  <pageMargins left="0.39370078740157483" right="0.39370078740157483" top="0.98425196850393704" bottom="0.98425196850393704" header="0.47244094488188981" footer="0.51181102362204722"/>
  <pageSetup paperSize="9" fitToHeight="0" orientation="portrait" r:id="rId1"/>
  <headerFooter scaleWithDoc="0" alignWithMargins="0"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5" zoomScaleNormal="85" workbookViewId="0"/>
  </sheetViews>
  <sheetFormatPr defaultColWidth="9.1796875" defaultRowHeight="12" x14ac:dyDescent="0.35"/>
  <cols>
    <col min="1" max="1" width="12" style="27" customWidth="1"/>
    <col min="2" max="2" width="13.1796875" style="27" customWidth="1"/>
    <col min="3" max="3" width="11.81640625" style="27" customWidth="1"/>
    <col min="4" max="4" width="16" style="27" customWidth="1"/>
    <col min="5" max="5" width="19.453125" style="27" customWidth="1"/>
    <col min="6" max="6" width="18.7265625" style="27" customWidth="1"/>
    <col min="7" max="7" width="14.81640625" style="27" customWidth="1"/>
    <col min="8" max="8" width="7.453125" style="27" customWidth="1"/>
    <col min="9" max="16384" width="9.1796875" style="27"/>
  </cols>
  <sheetData>
    <row r="1" spans="1:8" s="34" customFormat="1" ht="12" customHeight="1" x14ac:dyDescent="0.35">
      <c r="H1" s="27"/>
    </row>
    <row r="2" spans="1:8" s="34" customFormat="1" ht="15.65" customHeight="1" thickBot="1" x14ac:dyDescent="0.4">
      <c r="H2" s="27"/>
    </row>
    <row r="3" spans="1:8" s="34" customFormat="1" ht="15.65" customHeight="1" thickTop="1" thickBot="1" x14ac:dyDescent="0.4">
      <c r="A3" s="35" t="s">
        <v>290</v>
      </c>
      <c r="B3" s="36"/>
      <c r="C3" s="36"/>
      <c r="D3" s="27"/>
      <c r="H3" s="27"/>
    </row>
    <row r="4" spans="1:8" s="34" customFormat="1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  <c r="H4" s="27"/>
    </row>
    <row r="5" spans="1:8" s="34" customFormat="1" ht="15.65" customHeight="1" thickTop="1" thickBot="1" x14ac:dyDescent="0.4">
      <c r="E5" s="42"/>
      <c r="H5" s="27"/>
    </row>
    <row r="6" spans="1:8" s="34" customFormat="1" ht="15.65" customHeight="1" thickTop="1" thickBot="1" x14ac:dyDescent="0.4">
      <c r="H6" s="27"/>
    </row>
    <row r="7" spans="1:8" s="34" customFormat="1" ht="16.5" customHeight="1" thickTop="1" thickBot="1" x14ac:dyDescent="0.4">
      <c r="A7" s="44" t="s">
        <v>228</v>
      </c>
      <c r="C7" s="44"/>
      <c r="E7" s="44"/>
      <c r="F7" s="42"/>
      <c r="H7" s="27"/>
    </row>
    <row r="8" spans="1:8" s="34" customFormat="1" ht="16.5" customHeight="1" thickTop="1" x14ac:dyDescent="0.35">
      <c r="H8" s="27"/>
    </row>
    <row r="9" spans="1:8" ht="16.5" customHeight="1" x14ac:dyDescent="0.35">
      <c r="A9" s="57" t="s">
        <v>2</v>
      </c>
      <c r="B9" s="58"/>
      <c r="C9" s="61" t="s">
        <v>232</v>
      </c>
      <c r="D9" s="58"/>
      <c r="E9" s="91" t="s">
        <v>233</v>
      </c>
      <c r="F9" s="55" t="s">
        <v>235</v>
      </c>
      <c r="G9" s="45"/>
    </row>
    <row r="10" spans="1:8" ht="16.5" customHeight="1" x14ac:dyDescent="0.35">
      <c r="A10" s="59"/>
      <c r="B10" s="60"/>
      <c r="C10" s="62"/>
      <c r="D10" s="60"/>
      <c r="E10" s="92"/>
      <c r="F10" s="56"/>
      <c r="G10" s="45"/>
    </row>
    <row r="11" spans="1:8" ht="16.5" customHeight="1" x14ac:dyDescent="0.35">
      <c r="A11" s="82" t="s">
        <v>8</v>
      </c>
      <c r="B11" s="77"/>
      <c r="C11" s="1" t="s">
        <v>213</v>
      </c>
      <c r="D11" s="2"/>
      <c r="E11" s="3">
        <v>26</v>
      </c>
      <c r="F11" s="4">
        <v>169.37</v>
      </c>
    </row>
    <row r="12" spans="1:8" ht="16.5" customHeight="1" x14ac:dyDescent="0.35">
      <c r="A12" s="78">
        <v>0</v>
      </c>
      <c r="B12" s="79"/>
      <c r="C12" s="9" t="s">
        <v>214</v>
      </c>
      <c r="D12" s="10"/>
      <c r="E12" s="11">
        <v>494</v>
      </c>
      <c r="F12" s="12">
        <v>9470.44</v>
      </c>
    </row>
    <row r="13" spans="1:8" ht="16.5" customHeight="1" x14ac:dyDescent="0.35">
      <c r="A13" s="78">
        <v>0</v>
      </c>
      <c r="B13" s="79"/>
      <c r="C13" s="9" t="s">
        <v>215</v>
      </c>
      <c r="D13" s="10"/>
      <c r="E13" s="11">
        <v>229</v>
      </c>
      <c r="F13" s="12">
        <v>3040.9100000000012</v>
      </c>
    </row>
    <row r="14" spans="1:8" ht="16.5" customHeight="1" x14ac:dyDescent="0.35">
      <c r="A14" s="78">
        <v>0</v>
      </c>
      <c r="B14" s="79"/>
      <c r="C14" s="9" t="s">
        <v>216</v>
      </c>
      <c r="D14" s="10"/>
      <c r="E14" s="11">
        <v>304</v>
      </c>
      <c r="F14" s="12">
        <v>4694.7299999999987</v>
      </c>
    </row>
    <row r="15" spans="1:8" ht="16.5" customHeight="1" x14ac:dyDescent="0.35">
      <c r="A15" s="78">
        <v>0</v>
      </c>
      <c r="B15" s="79"/>
      <c r="C15" s="9" t="s">
        <v>217</v>
      </c>
      <c r="D15" s="10"/>
      <c r="E15" s="11">
        <v>209</v>
      </c>
      <c r="F15" s="12">
        <v>1356.8000000000002</v>
      </c>
    </row>
    <row r="16" spans="1:8" ht="16.5" customHeight="1" x14ac:dyDescent="0.35">
      <c r="A16" s="78">
        <v>0</v>
      </c>
      <c r="B16" s="79"/>
      <c r="C16" s="9" t="s">
        <v>218</v>
      </c>
      <c r="D16" s="10"/>
      <c r="E16" s="11">
        <v>9</v>
      </c>
      <c r="F16" s="12">
        <v>42.639999999999993</v>
      </c>
    </row>
    <row r="17" spans="1:6" ht="16.5" customHeight="1" x14ac:dyDescent="0.35">
      <c r="A17" s="78">
        <v>0</v>
      </c>
      <c r="B17" s="79"/>
      <c r="C17" s="9" t="s">
        <v>219</v>
      </c>
      <c r="D17" s="10"/>
      <c r="E17" s="11">
        <v>97</v>
      </c>
      <c r="F17" s="12">
        <v>1891.0199999999988</v>
      </c>
    </row>
    <row r="18" spans="1:6" ht="16.5" customHeight="1" x14ac:dyDescent="0.35">
      <c r="A18" s="78">
        <v>0</v>
      </c>
      <c r="B18" s="79"/>
      <c r="C18" s="9" t="s">
        <v>220</v>
      </c>
      <c r="D18" s="10"/>
      <c r="E18" s="11">
        <v>941</v>
      </c>
      <c r="F18" s="12">
        <v>9721.9499999999953</v>
      </c>
    </row>
    <row r="19" spans="1:6" ht="16.5" customHeight="1" x14ac:dyDescent="0.35">
      <c r="A19" s="78">
        <v>0</v>
      </c>
      <c r="B19" s="79"/>
      <c r="C19" s="9" t="s">
        <v>221</v>
      </c>
      <c r="D19" s="10"/>
      <c r="E19" s="11">
        <v>120</v>
      </c>
      <c r="F19" s="12">
        <v>886.93999999999971</v>
      </c>
    </row>
    <row r="20" spans="1:6" ht="16.5" customHeight="1" x14ac:dyDescent="0.35">
      <c r="A20" s="78">
        <v>0</v>
      </c>
      <c r="B20" s="79"/>
      <c r="C20" s="9" t="s">
        <v>257</v>
      </c>
      <c r="D20" s="10"/>
      <c r="E20" s="11">
        <v>12</v>
      </c>
      <c r="F20" s="12">
        <v>67.33</v>
      </c>
    </row>
    <row r="21" spans="1:6" ht="16.5" customHeight="1" x14ac:dyDescent="0.35">
      <c r="A21" s="78">
        <v>0</v>
      </c>
      <c r="B21" s="79"/>
      <c r="C21" s="9" t="s">
        <v>222</v>
      </c>
      <c r="D21" s="10"/>
      <c r="E21" s="11">
        <v>61</v>
      </c>
      <c r="F21" s="12">
        <v>1347.43</v>
      </c>
    </row>
    <row r="22" spans="1:6" ht="16.5" customHeight="1" x14ac:dyDescent="0.35">
      <c r="A22" s="78">
        <v>0</v>
      </c>
      <c r="B22" s="79"/>
      <c r="C22" s="9" t="s">
        <v>258</v>
      </c>
      <c r="D22" s="10"/>
      <c r="E22" s="11">
        <v>194</v>
      </c>
      <c r="F22" s="12">
        <v>1245.1399999999996</v>
      </c>
    </row>
    <row r="23" spans="1:6" ht="16.5" customHeight="1" x14ac:dyDescent="0.35">
      <c r="A23" s="78">
        <v>0</v>
      </c>
      <c r="B23" s="79"/>
      <c r="C23" s="9" t="s">
        <v>223</v>
      </c>
      <c r="D23" s="10"/>
      <c r="E23" s="11">
        <v>654</v>
      </c>
      <c r="F23" s="12">
        <v>7992.1600000000008</v>
      </c>
    </row>
    <row r="24" spans="1:6" ht="16.5" customHeight="1" x14ac:dyDescent="0.35">
      <c r="A24" s="78">
        <v>0</v>
      </c>
      <c r="B24" s="79"/>
      <c r="C24" s="9" t="s">
        <v>224</v>
      </c>
      <c r="D24" s="10"/>
      <c r="E24" s="11">
        <v>505</v>
      </c>
      <c r="F24" s="12">
        <v>5235.0600000000004</v>
      </c>
    </row>
    <row r="25" spans="1:6" ht="16.5" customHeight="1" x14ac:dyDescent="0.35">
      <c r="A25" s="78">
        <v>0</v>
      </c>
      <c r="B25" s="79"/>
      <c r="C25" s="9" t="s">
        <v>225</v>
      </c>
      <c r="D25" s="10"/>
      <c r="E25" s="11">
        <v>74</v>
      </c>
      <c r="F25" s="12">
        <v>2887.9499999999994</v>
      </c>
    </row>
    <row r="26" spans="1:6" ht="16.149999999999999" customHeight="1" x14ac:dyDescent="0.35">
      <c r="A26" s="80">
        <v>0</v>
      </c>
      <c r="B26" s="81"/>
      <c r="C26" s="1" t="s">
        <v>259</v>
      </c>
      <c r="D26" s="2"/>
      <c r="E26" s="25">
        <v>37</v>
      </c>
      <c r="F26" s="26">
        <v>413.85999999999996</v>
      </c>
    </row>
    <row r="27" spans="1:6" ht="16.149999999999999" customHeight="1" x14ac:dyDescent="0.35">
      <c r="A27" s="75" t="s">
        <v>0</v>
      </c>
      <c r="B27" s="75"/>
      <c r="C27" s="75">
        <v>0</v>
      </c>
      <c r="D27" s="75"/>
      <c r="E27" s="15">
        <f>SUM(E11:E26)</f>
        <v>3966</v>
      </c>
      <c r="F27" s="16">
        <f>SUM(F11:F26)</f>
        <v>50463.729999999996</v>
      </c>
    </row>
    <row r="28" spans="1:6" ht="16.149999999999999" customHeight="1" x14ac:dyDescent="0.35">
      <c r="A28" s="30"/>
      <c r="B28" s="28"/>
      <c r="C28" s="29"/>
      <c r="D28" s="29"/>
      <c r="E28" s="30"/>
      <c r="F28" s="30"/>
    </row>
    <row r="29" spans="1:6" s="32" customFormat="1" ht="9" customHeight="1" x14ac:dyDescent="0.35">
      <c r="A29" s="31" t="s">
        <v>230</v>
      </c>
      <c r="B29" s="28"/>
      <c r="C29" s="29"/>
      <c r="D29" s="29"/>
      <c r="E29" s="30"/>
      <c r="F29" s="27"/>
    </row>
    <row r="30" spans="1:6" ht="9" customHeight="1" x14ac:dyDescent="0.35">
      <c r="F30" s="32"/>
    </row>
    <row r="31" spans="1:6" x14ac:dyDescent="0.35">
      <c r="A31" s="33"/>
      <c r="B31" s="32"/>
      <c r="C31" s="32"/>
      <c r="D31" s="32"/>
      <c r="E31" s="32"/>
      <c r="F31" s="30"/>
    </row>
  </sheetData>
  <mergeCells count="6">
    <mergeCell ref="A11:B26"/>
    <mergeCell ref="A27:D27"/>
    <mergeCell ref="F9:F10"/>
    <mergeCell ref="A9:B10"/>
    <mergeCell ref="C9:D10"/>
    <mergeCell ref="E9:E10"/>
  </mergeCells>
  <phoneticPr fontId="1" type="noConversion"/>
  <pageMargins left="0.39370078740157483" right="0.39370078740157483" top="0.98425196850393704" bottom="0.98425196850393704" header="0.47244094488188981" footer="0.51181102362204722"/>
  <pageSetup paperSize="9" fitToHeight="0" orientation="portrait" r:id="rId1"/>
  <headerFooter scaleWithDoc="0" alignWithMargins="0"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showGridLines="0" zoomScale="85" zoomScaleNormal="85" workbookViewId="0"/>
  </sheetViews>
  <sheetFormatPr defaultColWidth="9.1796875" defaultRowHeight="12" x14ac:dyDescent="0.35"/>
  <cols>
    <col min="1" max="1" width="31.54296875" style="34" customWidth="1"/>
    <col min="2" max="2" width="13.1796875" style="34" customWidth="1"/>
    <col min="3" max="3" width="21.1796875" style="34" customWidth="1"/>
    <col min="4" max="4" width="13.7265625" style="34" customWidth="1"/>
    <col min="5" max="5" width="21" style="34" customWidth="1"/>
    <col min="6" max="6" width="20" style="34" customWidth="1"/>
    <col min="7" max="7" width="18.7265625" style="34" customWidth="1"/>
    <col min="8" max="8" width="3.54296875" style="27" customWidth="1"/>
    <col min="9" max="10" width="9.1796875" style="34"/>
    <col min="11" max="11" width="10.54296875" style="34" bestFit="1" customWidth="1"/>
    <col min="12" max="13" width="9.1796875" style="34"/>
    <col min="14" max="14" width="10.1796875" style="34" customWidth="1"/>
    <col min="15" max="16384" width="9.1796875" style="34"/>
  </cols>
  <sheetData>
    <row r="1" spans="1:15" ht="15.65" customHeight="1" x14ac:dyDescent="0.35">
      <c r="J1" s="27"/>
      <c r="K1" s="27"/>
      <c r="L1" s="27"/>
      <c r="M1" s="27"/>
      <c r="N1" s="27"/>
      <c r="O1" s="27"/>
    </row>
    <row r="2" spans="1:15" ht="15.65" customHeight="1" thickBot="1" x14ac:dyDescent="0.4">
      <c r="J2" s="27"/>
      <c r="K2" s="27"/>
      <c r="L2" s="27"/>
      <c r="M2" s="27"/>
      <c r="N2" s="27"/>
      <c r="O2" s="27"/>
    </row>
    <row r="3" spans="1:15" ht="15.65" customHeight="1" thickTop="1" thickBot="1" x14ac:dyDescent="0.4">
      <c r="A3" s="35" t="s">
        <v>290</v>
      </c>
      <c r="B3" s="36"/>
      <c r="C3" s="36"/>
      <c r="D3" s="27"/>
      <c r="K3" s="36"/>
      <c r="L3" s="27"/>
      <c r="M3" s="27"/>
      <c r="N3" s="27"/>
      <c r="O3" s="27"/>
    </row>
    <row r="4" spans="1:15" ht="15.65" customHeight="1" thickTop="1" thickBot="1" x14ac:dyDescent="0.4">
      <c r="A4" s="37" t="s">
        <v>289</v>
      </c>
      <c r="B4" s="38"/>
      <c r="C4" s="39"/>
      <c r="D4" s="40"/>
      <c r="E4" s="41"/>
      <c r="F4" s="41"/>
      <c r="G4" s="27"/>
      <c r="J4" s="38"/>
      <c r="K4" s="35"/>
      <c r="L4" s="40"/>
      <c r="M4" s="40"/>
      <c r="N4" s="27"/>
    </row>
    <row r="5" spans="1:15" ht="15.65" customHeight="1" thickTop="1" thickBot="1" x14ac:dyDescent="0.4">
      <c r="E5" s="42"/>
      <c r="J5" s="27"/>
      <c r="K5" s="27"/>
      <c r="L5" s="35"/>
      <c r="M5" s="43"/>
      <c r="N5" s="27"/>
      <c r="O5" s="27"/>
    </row>
    <row r="6" spans="1:15" ht="15.65" customHeight="1" thickTop="1" thickBot="1" x14ac:dyDescent="0.4">
      <c r="J6" s="27"/>
      <c r="K6" s="27"/>
      <c r="L6" s="27"/>
      <c r="M6" s="27"/>
      <c r="N6" s="27"/>
      <c r="O6" s="27"/>
    </row>
    <row r="7" spans="1:15" ht="16.5" customHeight="1" thickTop="1" thickBot="1" x14ac:dyDescent="0.4">
      <c r="A7" s="44" t="s">
        <v>280</v>
      </c>
      <c r="C7" s="44"/>
      <c r="E7" s="44"/>
      <c r="F7" s="42"/>
      <c r="J7" s="46"/>
      <c r="K7" s="27"/>
      <c r="L7" s="46"/>
      <c r="M7" s="46"/>
      <c r="N7" s="43"/>
      <c r="O7" s="27"/>
    </row>
    <row r="8" spans="1:15" ht="16.5" customHeight="1" thickTop="1" x14ac:dyDescent="0.35">
      <c r="J8" s="27"/>
      <c r="K8" s="27"/>
      <c r="L8" s="27"/>
      <c r="M8" s="27"/>
      <c r="N8" s="27"/>
      <c r="O8" s="27"/>
    </row>
    <row r="9" spans="1:15" ht="16.5" customHeight="1" x14ac:dyDescent="0.35">
      <c r="A9" s="102" t="s">
        <v>281</v>
      </c>
      <c r="B9" s="57" t="s">
        <v>2</v>
      </c>
      <c r="C9" s="58">
        <v>0</v>
      </c>
      <c r="D9" s="61" t="s">
        <v>232</v>
      </c>
      <c r="E9" s="58">
        <v>0</v>
      </c>
      <c r="F9" s="53" t="s">
        <v>233</v>
      </c>
      <c r="G9" s="55" t="s">
        <v>235</v>
      </c>
      <c r="I9" s="27"/>
      <c r="J9" s="27"/>
      <c r="K9" s="27"/>
      <c r="L9" s="27"/>
      <c r="M9" s="27"/>
      <c r="N9" s="27"/>
      <c r="O9" s="27"/>
    </row>
    <row r="10" spans="1:15" ht="16.5" customHeight="1" x14ac:dyDescent="0.35">
      <c r="A10" s="103"/>
      <c r="B10" s="59"/>
      <c r="C10" s="60"/>
      <c r="D10" s="62"/>
      <c r="E10" s="60"/>
      <c r="F10" s="54"/>
      <c r="G10" s="56"/>
      <c r="I10" s="27"/>
      <c r="J10" s="27"/>
      <c r="K10" s="27"/>
      <c r="L10" s="27"/>
      <c r="M10" s="27"/>
      <c r="N10" s="27"/>
      <c r="O10" s="27"/>
    </row>
    <row r="11" spans="1:15" s="27" customFormat="1" ht="16.149999999999999" customHeight="1" x14ac:dyDescent="0.35">
      <c r="A11" s="100" t="s">
        <v>282</v>
      </c>
      <c r="B11" s="63" t="s">
        <v>260</v>
      </c>
      <c r="C11" s="64"/>
      <c r="D11" s="50" t="s">
        <v>4</v>
      </c>
      <c r="E11" s="2"/>
      <c r="F11" s="3">
        <v>1429</v>
      </c>
      <c r="G11" s="4">
        <v>10042.590000000007</v>
      </c>
    </row>
    <row r="12" spans="1:15" s="27" customFormat="1" ht="16.5" customHeight="1" x14ac:dyDescent="0.35">
      <c r="A12" s="100"/>
      <c r="B12" s="65">
        <v>0</v>
      </c>
      <c r="C12" s="66"/>
      <c r="D12" s="5" t="s">
        <v>5</v>
      </c>
      <c r="E12" s="6"/>
      <c r="F12" s="7">
        <v>210</v>
      </c>
      <c r="G12" s="8">
        <v>979.42999999999972</v>
      </c>
    </row>
    <row r="13" spans="1:15" s="27" customFormat="1" ht="16.5" customHeight="1" x14ac:dyDescent="0.35">
      <c r="A13" s="100"/>
      <c r="B13" s="65">
        <v>0</v>
      </c>
      <c r="C13" s="66"/>
      <c r="D13" s="9" t="s">
        <v>6</v>
      </c>
      <c r="E13" s="10"/>
      <c r="F13" s="11">
        <v>565</v>
      </c>
      <c r="G13" s="12">
        <v>4143.6700000000055</v>
      </c>
    </row>
    <row r="14" spans="1:15" s="27" customFormat="1" ht="16.5" customHeight="1" x14ac:dyDescent="0.35">
      <c r="A14" s="100"/>
      <c r="B14" s="65">
        <v>0</v>
      </c>
      <c r="C14" s="66"/>
      <c r="D14" s="9" t="s">
        <v>9</v>
      </c>
      <c r="E14" s="10"/>
      <c r="F14" s="11">
        <v>849</v>
      </c>
      <c r="G14" s="12">
        <v>3482.6999999999971</v>
      </c>
    </row>
    <row r="15" spans="1:15" s="27" customFormat="1" ht="16.5" customHeight="1" x14ac:dyDescent="0.35">
      <c r="A15" s="100"/>
      <c r="B15" s="65">
        <v>0</v>
      </c>
      <c r="C15" s="66"/>
      <c r="D15" s="9" t="s">
        <v>11</v>
      </c>
      <c r="E15" s="10"/>
      <c r="F15" s="11">
        <v>574</v>
      </c>
      <c r="G15" s="12">
        <v>2471.7500000000036</v>
      </c>
    </row>
    <row r="16" spans="1:15" s="27" customFormat="1" ht="16.5" customHeight="1" x14ac:dyDescent="0.35">
      <c r="A16" s="100"/>
      <c r="B16" s="65">
        <v>0</v>
      </c>
      <c r="C16" s="66"/>
      <c r="D16" s="9" t="s">
        <v>12</v>
      </c>
      <c r="E16" s="10"/>
      <c r="F16" s="11">
        <v>450</v>
      </c>
      <c r="G16" s="12">
        <v>1761.1199999999994</v>
      </c>
    </row>
    <row r="17" spans="1:9" s="27" customFormat="1" ht="16.5" customHeight="1" x14ac:dyDescent="0.35">
      <c r="A17" s="100"/>
      <c r="B17" s="65">
        <v>0</v>
      </c>
      <c r="C17" s="66"/>
      <c r="D17" s="9" t="s">
        <v>13</v>
      </c>
      <c r="E17" s="10"/>
      <c r="F17" s="11">
        <v>1851</v>
      </c>
      <c r="G17" s="12">
        <v>5290.029999999997</v>
      </c>
    </row>
    <row r="18" spans="1:9" s="27" customFormat="1" ht="16.5" customHeight="1" x14ac:dyDescent="0.35">
      <c r="A18" s="100"/>
      <c r="B18" s="65">
        <v>0</v>
      </c>
      <c r="C18" s="66"/>
      <c r="D18" s="9" t="s">
        <v>14</v>
      </c>
      <c r="E18" s="10"/>
      <c r="F18" s="11">
        <v>200</v>
      </c>
      <c r="G18" s="12">
        <v>988.23</v>
      </c>
    </row>
    <row r="19" spans="1:9" ht="16.5" customHeight="1" x14ac:dyDescent="0.35">
      <c r="A19" s="100"/>
      <c r="B19" s="65">
        <v>0</v>
      </c>
      <c r="C19" s="66"/>
      <c r="D19" s="9" t="s">
        <v>16</v>
      </c>
      <c r="E19" s="10"/>
      <c r="F19" s="11">
        <v>807</v>
      </c>
      <c r="G19" s="12">
        <v>3137.1600000000017</v>
      </c>
      <c r="I19" s="47"/>
    </row>
    <row r="20" spans="1:9" ht="16.5" customHeight="1" x14ac:dyDescent="0.35">
      <c r="A20" s="100"/>
      <c r="B20" s="67">
        <v>0</v>
      </c>
      <c r="C20" s="68"/>
      <c r="D20" s="13" t="s">
        <v>17</v>
      </c>
      <c r="E20" s="14"/>
      <c r="F20" s="3">
        <v>107</v>
      </c>
      <c r="G20" s="4">
        <v>711.0899999999998</v>
      </c>
      <c r="I20" s="47"/>
    </row>
    <row r="21" spans="1:9" ht="16.5" customHeight="1" x14ac:dyDescent="0.35">
      <c r="A21" s="100"/>
      <c r="B21" s="52" t="s">
        <v>3</v>
      </c>
      <c r="C21" s="52"/>
      <c r="D21" s="52">
        <v>0</v>
      </c>
      <c r="E21" s="52"/>
      <c r="F21" s="15">
        <f>SUM(F11:F20)</f>
        <v>7042</v>
      </c>
      <c r="G21" s="16">
        <f>SUM(G11:G20)</f>
        <v>33007.770000000004</v>
      </c>
      <c r="I21" s="47"/>
    </row>
    <row r="22" spans="1:9" ht="16.5" customHeight="1" x14ac:dyDescent="0.35">
      <c r="A22" s="100"/>
      <c r="B22" s="65" t="s">
        <v>7</v>
      </c>
      <c r="C22" s="69"/>
      <c r="D22" s="1" t="s">
        <v>18</v>
      </c>
      <c r="E22" s="2"/>
      <c r="F22" s="3">
        <v>477</v>
      </c>
      <c r="G22" s="4">
        <v>1515.5400000000011</v>
      </c>
      <c r="I22" s="47"/>
    </row>
    <row r="23" spans="1:9" ht="16.5" customHeight="1" x14ac:dyDescent="0.35">
      <c r="A23" s="100"/>
      <c r="B23" s="69">
        <v>0</v>
      </c>
      <c r="C23" s="69"/>
      <c r="D23" s="9" t="s">
        <v>19</v>
      </c>
      <c r="E23" s="10"/>
      <c r="F23" s="11">
        <v>25</v>
      </c>
      <c r="G23" s="12">
        <v>85.530000000000015</v>
      </c>
      <c r="I23" s="47"/>
    </row>
    <row r="24" spans="1:9" ht="16.5" customHeight="1" x14ac:dyDescent="0.35">
      <c r="A24" s="100"/>
      <c r="B24" s="69">
        <v>0</v>
      </c>
      <c r="C24" s="69"/>
      <c r="D24" s="9" t="s">
        <v>20</v>
      </c>
      <c r="E24" s="10"/>
      <c r="F24" s="11">
        <v>18</v>
      </c>
      <c r="G24" s="12">
        <v>46.579999999999991</v>
      </c>
      <c r="I24" s="47"/>
    </row>
    <row r="25" spans="1:9" ht="16.5" customHeight="1" x14ac:dyDescent="0.35">
      <c r="A25" s="100"/>
      <c r="B25" s="69">
        <v>0</v>
      </c>
      <c r="C25" s="69"/>
      <c r="D25" s="9" t="s">
        <v>21</v>
      </c>
      <c r="E25" s="10"/>
      <c r="F25" s="11">
        <v>3</v>
      </c>
      <c r="G25" s="12">
        <v>11.05</v>
      </c>
      <c r="I25" s="47"/>
    </row>
    <row r="26" spans="1:9" s="48" customFormat="1" ht="16.5" customHeight="1" x14ac:dyDescent="0.35">
      <c r="A26" s="100"/>
      <c r="B26" s="69">
        <v>0</v>
      </c>
      <c r="C26" s="69"/>
      <c r="D26" s="9" t="s">
        <v>22</v>
      </c>
      <c r="E26" s="10"/>
      <c r="F26" s="11">
        <v>555</v>
      </c>
      <c r="G26" s="12">
        <v>3297.9400000000005</v>
      </c>
      <c r="H26" s="27"/>
      <c r="I26" s="47"/>
    </row>
    <row r="27" spans="1:9" s="48" customFormat="1" ht="16.5" customHeight="1" x14ac:dyDescent="0.35">
      <c r="A27" s="100"/>
      <c r="B27" s="69">
        <v>0</v>
      </c>
      <c r="C27" s="69"/>
      <c r="D27" s="1" t="s">
        <v>23</v>
      </c>
      <c r="E27" s="2"/>
      <c r="F27" s="3">
        <v>1354</v>
      </c>
      <c r="G27" s="4">
        <v>3649.0099999999948</v>
      </c>
      <c r="H27" s="27"/>
      <c r="I27" s="47"/>
    </row>
    <row r="28" spans="1:9" ht="16.5" customHeight="1" x14ac:dyDescent="0.35">
      <c r="A28" s="100"/>
      <c r="B28" s="52" t="s">
        <v>3</v>
      </c>
      <c r="C28" s="52"/>
      <c r="D28" s="52" t="e">
        <v>#REF!</v>
      </c>
      <c r="E28" s="52"/>
      <c r="F28" s="15">
        <f>SUM(F22:F27)</f>
        <v>2432</v>
      </c>
      <c r="G28" s="16">
        <f>SUM(G22:G27)</f>
        <v>8605.649999999996</v>
      </c>
    </row>
    <row r="29" spans="1:9" s="49" customFormat="1" ht="16.5" customHeight="1" x14ac:dyDescent="0.35">
      <c r="A29" s="100"/>
      <c r="B29" s="63" t="s">
        <v>10</v>
      </c>
      <c r="C29" s="70"/>
      <c r="D29" s="1" t="s">
        <v>41</v>
      </c>
      <c r="E29" s="2"/>
      <c r="F29" s="3">
        <v>849</v>
      </c>
      <c r="G29" s="4">
        <v>7100.569999999997</v>
      </c>
      <c r="H29" s="27"/>
    </row>
    <row r="30" spans="1:9" s="48" customFormat="1" ht="16.5" customHeight="1" x14ac:dyDescent="0.35">
      <c r="A30" s="100"/>
      <c r="B30" s="71" t="e">
        <v>#REF!</v>
      </c>
      <c r="C30" s="72"/>
      <c r="D30" s="9" t="s">
        <v>24</v>
      </c>
      <c r="E30" s="10"/>
      <c r="F30" s="11">
        <v>572</v>
      </c>
      <c r="G30" s="12">
        <v>1753.2499999999986</v>
      </c>
      <c r="H30" s="27"/>
    </row>
    <row r="31" spans="1:9" s="48" customFormat="1" ht="16.5" customHeight="1" x14ac:dyDescent="0.35">
      <c r="A31" s="100"/>
      <c r="B31" s="71" t="e">
        <v>#REF!</v>
      </c>
      <c r="C31" s="72"/>
      <c r="D31" s="9" t="s">
        <v>25</v>
      </c>
      <c r="E31" s="10"/>
      <c r="F31" s="11">
        <v>8</v>
      </c>
      <c r="G31" s="12">
        <v>107.27000000000002</v>
      </c>
      <c r="H31" s="27"/>
    </row>
    <row r="32" spans="1:9" ht="16.5" customHeight="1" x14ac:dyDescent="0.35">
      <c r="A32" s="100"/>
      <c r="B32" s="71" t="e">
        <v>#REF!</v>
      </c>
      <c r="C32" s="72"/>
      <c r="D32" s="9" t="s">
        <v>48</v>
      </c>
      <c r="E32" s="10"/>
      <c r="F32" s="11">
        <v>413</v>
      </c>
      <c r="G32" s="12">
        <v>3707.8799999999997</v>
      </c>
    </row>
    <row r="33" spans="1:8" s="49" customFormat="1" ht="16.5" customHeight="1" x14ac:dyDescent="0.35">
      <c r="A33" s="100"/>
      <c r="B33" s="71" t="e">
        <v>#REF!</v>
      </c>
      <c r="C33" s="72"/>
      <c r="D33" s="9" t="s">
        <v>26</v>
      </c>
      <c r="E33" s="10"/>
      <c r="F33" s="11">
        <v>361</v>
      </c>
      <c r="G33" s="12">
        <v>1645.3699999999997</v>
      </c>
      <c r="H33" s="27"/>
    </row>
    <row r="34" spans="1:8" x14ac:dyDescent="0.35">
      <c r="A34" s="100"/>
      <c r="B34" s="71"/>
      <c r="C34" s="72"/>
      <c r="D34" s="9" t="s">
        <v>30</v>
      </c>
      <c r="E34" s="10"/>
      <c r="F34" s="11">
        <v>561</v>
      </c>
      <c r="G34" s="12">
        <v>4315.5</v>
      </c>
    </row>
    <row r="35" spans="1:8" x14ac:dyDescent="0.35">
      <c r="A35" s="100"/>
      <c r="B35" s="73" t="e">
        <v>#REF!</v>
      </c>
      <c r="C35" s="74"/>
      <c r="D35" s="9" t="s">
        <v>292</v>
      </c>
      <c r="E35" s="10"/>
      <c r="F35" s="11">
        <v>1</v>
      </c>
      <c r="G35" s="12">
        <v>3.26</v>
      </c>
    </row>
    <row r="36" spans="1:8" ht="17.25" customHeight="1" x14ac:dyDescent="0.35">
      <c r="A36" s="100"/>
      <c r="B36" s="52" t="s">
        <v>3</v>
      </c>
      <c r="C36" s="52"/>
      <c r="D36" s="52">
        <v>0</v>
      </c>
      <c r="E36" s="52"/>
      <c r="F36" s="15">
        <f>SUM(F29:F35)</f>
        <v>2765</v>
      </c>
      <c r="G36" s="16">
        <f>SUM(G29:G35)</f>
        <v>18633.099999999995</v>
      </c>
    </row>
    <row r="37" spans="1:8" x14ac:dyDescent="0.35">
      <c r="A37" s="100"/>
      <c r="B37" s="63" t="s">
        <v>261</v>
      </c>
      <c r="C37" s="77"/>
      <c r="D37" s="9" t="s">
        <v>54</v>
      </c>
      <c r="E37" s="10"/>
      <c r="F37" s="11">
        <v>478</v>
      </c>
      <c r="G37" s="12">
        <v>1875.3999999999987</v>
      </c>
    </row>
    <row r="38" spans="1:8" x14ac:dyDescent="0.35">
      <c r="A38" s="100"/>
      <c r="B38" s="78">
        <v>0</v>
      </c>
      <c r="C38" s="79"/>
      <c r="D38" s="9" t="s">
        <v>34</v>
      </c>
      <c r="E38" s="10"/>
      <c r="F38" s="11">
        <v>73</v>
      </c>
      <c r="G38" s="12">
        <v>143.06999999999996</v>
      </c>
    </row>
    <row r="39" spans="1:8" x14ac:dyDescent="0.35">
      <c r="A39" s="100"/>
      <c r="B39" s="78">
        <v>0</v>
      </c>
      <c r="C39" s="79"/>
      <c r="D39" s="9" t="s">
        <v>234</v>
      </c>
      <c r="E39" s="10"/>
      <c r="F39" s="11">
        <v>3</v>
      </c>
      <c r="G39" s="12">
        <v>9.25</v>
      </c>
    </row>
    <row r="40" spans="1:8" x14ac:dyDescent="0.35">
      <c r="A40" s="100"/>
      <c r="B40" s="78">
        <v>0</v>
      </c>
      <c r="C40" s="79"/>
      <c r="D40" s="9" t="s">
        <v>236</v>
      </c>
      <c r="E40" s="10"/>
      <c r="F40" s="11">
        <v>2</v>
      </c>
      <c r="G40" s="12">
        <v>10.32</v>
      </c>
    </row>
    <row r="41" spans="1:8" x14ac:dyDescent="0.35">
      <c r="A41" s="100"/>
      <c r="B41" s="78">
        <v>0</v>
      </c>
      <c r="C41" s="79"/>
      <c r="D41" s="9" t="s">
        <v>55</v>
      </c>
      <c r="E41" s="10"/>
      <c r="F41" s="11">
        <v>107</v>
      </c>
      <c r="G41" s="12">
        <v>251.72000000000011</v>
      </c>
    </row>
    <row r="42" spans="1:8" x14ac:dyDescent="0.35">
      <c r="A42" s="100"/>
      <c r="B42" s="78">
        <v>0</v>
      </c>
      <c r="C42" s="79"/>
      <c r="D42" s="9" t="s">
        <v>50</v>
      </c>
      <c r="E42" s="10"/>
      <c r="F42" s="11">
        <v>348</v>
      </c>
      <c r="G42" s="12">
        <v>1057.3000000000004</v>
      </c>
    </row>
    <row r="43" spans="1:8" x14ac:dyDescent="0.35">
      <c r="A43" s="100"/>
      <c r="B43" s="78">
        <v>0</v>
      </c>
      <c r="C43" s="79"/>
      <c r="D43" s="9" t="s">
        <v>56</v>
      </c>
      <c r="E43" s="10"/>
      <c r="F43" s="11">
        <v>1</v>
      </c>
      <c r="G43" s="12">
        <v>2.13</v>
      </c>
    </row>
    <row r="44" spans="1:8" x14ac:dyDescent="0.35">
      <c r="A44" s="100"/>
      <c r="B44" s="78">
        <v>0</v>
      </c>
      <c r="C44" s="79"/>
      <c r="D44" s="9" t="s">
        <v>28</v>
      </c>
      <c r="E44" s="10"/>
      <c r="F44" s="11">
        <v>115</v>
      </c>
      <c r="G44" s="12">
        <v>259.55</v>
      </c>
    </row>
    <row r="45" spans="1:8" x14ac:dyDescent="0.35">
      <c r="A45" s="100"/>
      <c r="B45" s="78">
        <v>0</v>
      </c>
      <c r="C45" s="79"/>
      <c r="D45" s="9" t="s">
        <v>29</v>
      </c>
      <c r="E45" s="10"/>
      <c r="F45" s="11">
        <v>3</v>
      </c>
      <c r="G45" s="12">
        <v>14.5</v>
      </c>
    </row>
    <row r="46" spans="1:8" x14ac:dyDescent="0.35">
      <c r="A46" s="100"/>
      <c r="B46" s="78">
        <v>0</v>
      </c>
      <c r="C46" s="79"/>
      <c r="D46" s="9" t="s">
        <v>57</v>
      </c>
      <c r="E46" s="10"/>
      <c r="F46" s="11">
        <v>1</v>
      </c>
      <c r="G46" s="12">
        <v>14.95</v>
      </c>
    </row>
    <row r="47" spans="1:8" x14ac:dyDescent="0.35">
      <c r="A47" s="100"/>
      <c r="B47" s="83">
        <v>0</v>
      </c>
      <c r="C47" s="79"/>
      <c r="D47" s="9" t="s">
        <v>37</v>
      </c>
      <c r="E47" s="10"/>
      <c r="F47" s="11">
        <v>266</v>
      </c>
      <c r="G47" s="12">
        <v>694.93999999999994</v>
      </c>
    </row>
    <row r="48" spans="1:8" x14ac:dyDescent="0.35">
      <c r="A48" s="100"/>
      <c r="B48" s="80">
        <v>0</v>
      </c>
      <c r="C48" s="81"/>
      <c r="D48" s="9" t="s">
        <v>38</v>
      </c>
      <c r="E48" s="10"/>
      <c r="F48" s="11">
        <v>82</v>
      </c>
      <c r="G48" s="12">
        <v>399.02000000000004</v>
      </c>
    </row>
    <row r="49" spans="1:7" x14ac:dyDescent="0.35">
      <c r="A49" s="100"/>
      <c r="B49" s="52" t="s">
        <v>3</v>
      </c>
      <c r="C49" s="52"/>
      <c r="D49" s="52">
        <v>0</v>
      </c>
      <c r="E49" s="52"/>
      <c r="F49" s="15">
        <f>SUM(F37:F48)</f>
        <v>1479</v>
      </c>
      <c r="G49" s="16">
        <f>SUM(G37:G48)</f>
        <v>4732.1499999999996</v>
      </c>
    </row>
    <row r="50" spans="1:7" x14ac:dyDescent="0.35">
      <c r="A50" s="100"/>
      <c r="B50" s="63" t="s">
        <v>262</v>
      </c>
      <c r="C50" s="77"/>
      <c r="D50" s="1" t="s">
        <v>72</v>
      </c>
      <c r="E50" s="2"/>
      <c r="F50" s="3">
        <v>1124</v>
      </c>
      <c r="G50" s="4">
        <v>12293.400000000009</v>
      </c>
    </row>
    <row r="51" spans="1:7" x14ac:dyDescent="0.35">
      <c r="A51" s="100"/>
      <c r="B51" s="78">
        <v>0</v>
      </c>
      <c r="C51" s="79"/>
      <c r="D51" s="9" t="s">
        <v>74</v>
      </c>
      <c r="E51" s="10"/>
      <c r="F51" s="11">
        <v>2982</v>
      </c>
      <c r="G51" s="12">
        <v>14267.609999999988</v>
      </c>
    </row>
    <row r="52" spans="1:7" x14ac:dyDescent="0.35">
      <c r="A52" s="100"/>
      <c r="B52" s="78">
        <v>0</v>
      </c>
      <c r="C52" s="79"/>
      <c r="D52" s="9" t="s">
        <v>79</v>
      </c>
      <c r="E52" s="10"/>
      <c r="F52" s="11">
        <v>2257</v>
      </c>
      <c r="G52" s="12">
        <v>25688.749999999982</v>
      </c>
    </row>
    <row r="53" spans="1:7" x14ac:dyDescent="0.35">
      <c r="A53" s="100"/>
      <c r="B53" s="78">
        <v>0</v>
      </c>
      <c r="C53" s="79"/>
      <c r="D53" s="9" t="s">
        <v>53</v>
      </c>
      <c r="E53" s="10"/>
      <c r="F53" s="11">
        <v>498</v>
      </c>
      <c r="G53" s="12">
        <v>5824.7199999999966</v>
      </c>
    </row>
    <row r="54" spans="1:7" x14ac:dyDescent="0.35">
      <c r="A54" s="100"/>
      <c r="B54" s="78">
        <v>0</v>
      </c>
      <c r="C54" s="79"/>
      <c r="D54" s="9" t="s">
        <v>81</v>
      </c>
      <c r="E54" s="10"/>
      <c r="F54" s="11">
        <v>3971</v>
      </c>
      <c r="G54" s="12">
        <v>19171.739999999987</v>
      </c>
    </row>
    <row r="55" spans="1:7" x14ac:dyDescent="0.35">
      <c r="A55" s="100"/>
      <c r="B55" s="80">
        <v>0</v>
      </c>
      <c r="C55" s="81"/>
      <c r="D55" s="1" t="s">
        <v>82</v>
      </c>
      <c r="E55" s="2"/>
      <c r="F55" s="3">
        <v>1400</v>
      </c>
      <c r="G55" s="4">
        <v>10355.430000000008</v>
      </c>
    </row>
    <row r="56" spans="1:7" x14ac:dyDescent="0.35">
      <c r="A56" s="100"/>
      <c r="B56" s="52" t="s">
        <v>3</v>
      </c>
      <c r="C56" s="52"/>
      <c r="D56" s="52">
        <v>0</v>
      </c>
      <c r="E56" s="52"/>
      <c r="F56" s="15">
        <f>SUM(F50:F55)</f>
        <v>12232</v>
      </c>
      <c r="G56" s="16">
        <f>SUM(G50:G55)</f>
        <v>87601.649999999965</v>
      </c>
    </row>
    <row r="57" spans="1:7" x14ac:dyDescent="0.35">
      <c r="A57" s="100"/>
      <c r="B57" s="63" t="s">
        <v>263</v>
      </c>
      <c r="C57" s="77"/>
      <c r="D57" s="1" t="s">
        <v>39</v>
      </c>
      <c r="E57" s="2"/>
      <c r="F57" s="3">
        <v>803</v>
      </c>
      <c r="G57" s="4">
        <v>3557.8700000000017</v>
      </c>
    </row>
    <row r="58" spans="1:7" x14ac:dyDescent="0.35">
      <c r="A58" s="100"/>
      <c r="B58" s="78">
        <v>0</v>
      </c>
      <c r="C58" s="79"/>
      <c r="D58" s="9" t="s">
        <v>40</v>
      </c>
      <c r="E58" s="10"/>
      <c r="F58" s="11">
        <v>554</v>
      </c>
      <c r="G58" s="12">
        <v>2145.0999999999981</v>
      </c>
    </row>
    <row r="59" spans="1:7" x14ac:dyDescent="0.35">
      <c r="A59" s="100"/>
      <c r="B59" s="78">
        <v>0</v>
      </c>
      <c r="C59" s="79"/>
      <c r="D59" s="9" t="s">
        <v>42</v>
      </c>
      <c r="E59" s="10"/>
      <c r="F59" s="11">
        <v>270</v>
      </c>
      <c r="G59" s="12">
        <v>730.66999999999939</v>
      </c>
    </row>
    <row r="60" spans="1:7" x14ac:dyDescent="0.35">
      <c r="A60" s="100"/>
      <c r="B60" s="78">
        <v>0</v>
      </c>
      <c r="C60" s="79"/>
      <c r="D60" s="9" t="s">
        <v>43</v>
      </c>
      <c r="E60" s="10"/>
      <c r="F60" s="11">
        <v>787</v>
      </c>
      <c r="G60" s="12">
        <v>2681.7000000000053</v>
      </c>
    </row>
    <row r="61" spans="1:7" x14ac:dyDescent="0.35">
      <c r="A61" s="100"/>
      <c r="B61" s="78">
        <v>0</v>
      </c>
      <c r="C61" s="79"/>
      <c r="D61" s="9" t="s">
        <v>44</v>
      </c>
      <c r="E61" s="10"/>
      <c r="F61" s="11">
        <v>891</v>
      </c>
      <c r="G61" s="12">
        <v>2540.2400000000025</v>
      </c>
    </row>
    <row r="62" spans="1:7" x14ac:dyDescent="0.35">
      <c r="A62" s="100"/>
      <c r="B62" s="78">
        <v>0</v>
      </c>
      <c r="C62" s="79"/>
      <c r="D62" s="9" t="s">
        <v>45</v>
      </c>
      <c r="E62" s="10"/>
      <c r="F62" s="11">
        <v>99</v>
      </c>
      <c r="G62" s="12">
        <v>301.00000000000006</v>
      </c>
    </row>
    <row r="63" spans="1:7" x14ac:dyDescent="0.35">
      <c r="A63" s="100"/>
      <c r="B63" s="78">
        <v>0</v>
      </c>
      <c r="C63" s="79"/>
      <c r="D63" s="9" t="s">
        <v>46</v>
      </c>
      <c r="E63" s="10"/>
      <c r="F63" s="11">
        <v>4</v>
      </c>
      <c r="G63" s="12">
        <v>12.43</v>
      </c>
    </row>
    <row r="64" spans="1:7" x14ac:dyDescent="0.35">
      <c r="A64" s="100"/>
      <c r="B64" s="78">
        <v>0</v>
      </c>
      <c r="C64" s="79"/>
      <c r="D64" s="1" t="s">
        <v>47</v>
      </c>
      <c r="E64" s="2"/>
      <c r="F64" s="3">
        <v>528</v>
      </c>
      <c r="G64" s="4">
        <v>1803.72</v>
      </c>
    </row>
    <row r="65" spans="1:7" x14ac:dyDescent="0.35">
      <c r="A65" s="100"/>
      <c r="B65" s="78">
        <v>0</v>
      </c>
      <c r="C65" s="79"/>
      <c r="D65" s="9" t="s">
        <v>49</v>
      </c>
      <c r="E65" s="10"/>
      <c r="F65" s="11">
        <v>1</v>
      </c>
      <c r="G65" s="12">
        <v>1.91</v>
      </c>
    </row>
    <row r="66" spans="1:7" x14ac:dyDescent="0.35">
      <c r="A66" s="100"/>
      <c r="B66" s="78">
        <v>0</v>
      </c>
      <c r="C66" s="79"/>
      <c r="D66" s="9" t="s">
        <v>51</v>
      </c>
      <c r="E66" s="10"/>
      <c r="F66" s="11">
        <v>101</v>
      </c>
      <c r="G66" s="12">
        <v>368.72000000000008</v>
      </c>
    </row>
    <row r="67" spans="1:7" x14ac:dyDescent="0.35">
      <c r="A67" s="100"/>
      <c r="B67" s="80">
        <v>0</v>
      </c>
      <c r="C67" s="81"/>
      <c r="D67" s="1" t="s">
        <v>52</v>
      </c>
      <c r="E67" s="2"/>
      <c r="F67" s="3">
        <v>898</v>
      </c>
      <c r="G67" s="4">
        <v>3009.8700000000022</v>
      </c>
    </row>
    <row r="68" spans="1:7" x14ac:dyDescent="0.35">
      <c r="A68" s="100"/>
      <c r="B68" s="52" t="s">
        <v>3</v>
      </c>
      <c r="C68" s="52"/>
      <c r="D68" s="52">
        <v>0</v>
      </c>
      <c r="E68" s="52"/>
      <c r="F68" s="15">
        <f>SUM(F57:F67)</f>
        <v>4936</v>
      </c>
      <c r="G68" s="16">
        <f>SUM(G57:G67)</f>
        <v>17153.230000000007</v>
      </c>
    </row>
    <row r="69" spans="1:7" x14ac:dyDescent="0.35">
      <c r="A69" s="100"/>
      <c r="B69" s="82" t="s">
        <v>15</v>
      </c>
      <c r="C69" s="77"/>
      <c r="D69" s="1" t="s">
        <v>58</v>
      </c>
      <c r="E69" s="2"/>
      <c r="F69" s="3">
        <v>1702</v>
      </c>
      <c r="G69" s="4">
        <v>8504.4500000000044</v>
      </c>
    </row>
    <row r="70" spans="1:7" x14ac:dyDescent="0.35">
      <c r="A70" s="100"/>
      <c r="B70" s="78">
        <v>0</v>
      </c>
      <c r="C70" s="79"/>
      <c r="D70" s="9" t="s">
        <v>231</v>
      </c>
      <c r="E70" s="10"/>
      <c r="F70" s="11">
        <v>756</v>
      </c>
      <c r="G70" s="12">
        <v>4471.2300000000014</v>
      </c>
    </row>
    <row r="71" spans="1:7" x14ac:dyDescent="0.35">
      <c r="A71" s="100"/>
      <c r="B71" s="78">
        <v>0</v>
      </c>
      <c r="C71" s="79"/>
      <c r="D71" s="9" t="s">
        <v>59</v>
      </c>
      <c r="E71" s="10"/>
      <c r="F71" s="11">
        <v>1092</v>
      </c>
      <c r="G71" s="12">
        <v>5507.6600000000017</v>
      </c>
    </row>
    <row r="72" spans="1:7" x14ac:dyDescent="0.35">
      <c r="A72" s="100"/>
      <c r="B72" s="78">
        <v>0</v>
      </c>
      <c r="C72" s="79"/>
      <c r="D72" s="9" t="s">
        <v>237</v>
      </c>
      <c r="E72" s="10"/>
      <c r="F72" s="11">
        <v>885</v>
      </c>
      <c r="G72" s="12">
        <v>7490.9000000000051</v>
      </c>
    </row>
    <row r="73" spans="1:7" x14ac:dyDescent="0.35">
      <c r="A73" s="100"/>
      <c r="B73" s="78">
        <v>0</v>
      </c>
      <c r="C73" s="79"/>
      <c r="D73" s="9" t="s">
        <v>60</v>
      </c>
      <c r="E73" s="10"/>
      <c r="F73" s="11">
        <v>995</v>
      </c>
      <c r="G73" s="12">
        <v>4395.7200000000021</v>
      </c>
    </row>
    <row r="74" spans="1:7" x14ac:dyDescent="0.35">
      <c r="A74" s="100"/>
      <c r="B74" s="78">
        <v>0</v>
      </c>
      <c r="C74" s="79"/>
      <c r="D74" s="9" t="s">
        <v>238</v>
      </c>
      <c r="E74" s="10"/>
      <c r="F74" s="11">
        <v>226</v>
      </c>
      <c r="G74" s="12">
        <v>1058.8599999999997</v>
      </c>
    </row>
    <row r="75" spans="1:7" x14ac:dyDescent="0.35">
      <c r="A75" s="100"/>
      <c r="B75" s="78">
        <v>0</v>
      </c>
      <c r="C75" s="79"/>
      <c r="D75" s="9" t="s">
        <v>61</v>
      </c>
      <c r="E75" s="10"/>
      <c r="F75" s="11">
        <v>649</v>
      </c>
      <c r="G75" s="12">
        <v>3552.5800000000008</v>
      </c>
    </row>
    <row r="76" spans="1:7" x14ac:dyDescent="0.35">
      <c r="A76" s="100"/>
      <c r="B76" s="78">
        <v>0</v>
      </c>
      <c r="C76" s="79"/>
      <c r="D76" s="9" t="s">
        <v>80</v>
      </c>
      <c r="E76" s="10"/>
      <c r="F76" s="11">
        <v>1021</v>
      </c>
      <c r="G76" s="12">
        <v>4593.4900000000043</v>
      </c>
    </row>
    <row r="77" spans="1:7" x14ac:dyDescent="0.35">
      <c r="A77" s="100"/>
      <c r="B77" s="78">
        <v>0</v>
      </c>
      <c r="C77" s="79"/>
      <c r="D77" s="9" t="s">
        <v>62</v>
      </c>
      <c r="E77" s="10"/>
      <c r="F77" s="11">
        <v>553</v>
      </c>
      <c r="G77" s="12">
        <v>2848.8400000000029</v>
      </c>
    </row>
    <row r="78" spans="1:7" x14ac:dyDescent="0.35">
      <c r="A78" s="100"/>
      <c r="B78" s="78">
        <v>0</v>
      </c>
      <c r="C78" s="79"/>
      <c r="D78" s="9" t="s">
        <v>239</v>
      </c>
      <c r="E78" s="10"/>
      <c r="F78" s="11">
        <v>710</v>
      </c>
      <c r="G78" s="12">
        <v>4025.1200000000008</v>
      </c>
    </row>
    <row r="79" spans="1:7" x14ac:dyDescent="0.35">
      <c r="A79" s="100"/>
      <c r="B79" s="78">
        <v>0</v>
      </c>
      <c r="C79" s="79"/>
      <c r="D79" s="9" t="s">
        <v>63</v>
      </c>
      <c r="E79" s="10"/>
      <c r="F79" s="11">
        <v>702</v>
      </c>
      <c r="G79" s="12">
        <v>5090.7900000000018</v>
      </c>
    </row>
    <row r="80" spans="1:7" x14ac:dyDescent="0.35">
      <c r="A80" s="100"/>
      <c r="B80" s="78">
        <v>0</v>
      </c>
      <c r="C80" s="79"/>
      <c r="D80" s="9" t="s">
        <v>240</v>
      </c>
      <c r="E80" s="10"/>
      <c r="F80" s="11">
        <v>654</v>
      </c>
      <c r="G80" s="12">
        <v>2678.38</v>
      </c>
    </row>
    <row r="81" spans="1:7" x14ac:dyDescent="0.35">
      <c r="A81" s="100"/>
      <c r="B81" s="78">
        <v>0</v>
      </c>
      <c r="C81" s="79"/>
      <c r="D81" s="9" t="s">
        <v>64</v>
      </c>
      <c r="E81" s="10"/>
      <c r="F81" s="11">
        <v>1496</v>
      </c>
      <c r="G81" s="12">
        <v>11957.419999999996</v>
      </c>
    </row>
    <row r="82" spans="1:7" x14ac:dyDescent="0.35">
      <c r="A82" s="100"/>
      <c r="B82" s="78">
        <v>0</v>
      </c>
      <c r="C82" s="79"/>
      <c r="D82" s="9" t="s">
        <v>65</v>
      </c>
      <c r="E82" s="10"/>
      <c r="F82" s="11">
        <v>677</v>
      </c>
      <c r="G82" s="12">
        <v>3191.4400000000014</v>
      </c>
    </row>
    <row r="83" spans="1:7" x14ac:dyDescent="0.35">
      <c r="A83" s="100"/>
      <c r="B83" s="78">
        <v>0</v>
      </c>
      <c r="C83" s="79"/>
      <c r="D83" s="9" t="s">
        <v>66</v>
      </c>
      <c r="E83" s="10"/>
      <c r="F83" s="11">
        <v>793</v>
      </c>
      <c r="G83" s="12">
        <v>3417.76</v>
      </c>
    </row>
    <row r="84" spans="1:7" x14ac:dyDescent="0.35">
      <c r="A84" s="100"/>
      <c r="B84" s="78">
        <v>0</v>
      </c>
      <c r="C84" s="79"/>
      <c r="D84" s="9" t="s">
        <v>67</v>
      </c>
      <c r="E84" s="10"/>
      <c r="F84" s="11">
        <v>448</v>
      </c>
      <c r="G84" s="12">
        <v>1623.6999999999996</v>
      </c>
    </row>
    <row r="85" spans="1:7" x14ac:dyDescent="0.35">
      <c r="A85" s="100"/>
      <c r="B85" s="78">
        <v>0</v>
      </c>
      <c r="C85" s="79"/>
      <c r="D85" s="9" t="s">
        <v>68</v>
      </c>
      <c r="E85" s="10"/>
      <c r="F85" s="11">
        <v>1550</v>
      </c>
      <c r="G85" s="12">
        <v>11577.21999999999</v>
      </c>
    </row>
    <row r="86" spans="1:7" x14ac:dyDescent="0.35">
      <c r="A86" s="100"/>
      <c r="B86" s="78">
        <v>0</v>
      </c>
      <c r="C86" s="79"/>
      <c r="D86" s="9" t="s">
        <v>241</v>
      </c>
      <c r="E86" s="10"/>
      <c r="F86" s="11">
        <v>1385</v>
      </c>
      <c r="G86" s="12">
        <v>12974.259999999995</v>
      </c>
    </row>
    <row r="87" spans="1:7" x14ac:dyDescent="0.35">
      <c r="A87" s="100"/>
      <c r="B87" s="80">
        <v>0</v>
      </c>
      <c r="C87" s="81"/>
      <c r="D87" s="1" t="s">
        <v>70</v>
      </c>
      <c r="E87" s="2"/>
      <c r="F87" s="3">
        <v>1832</v>
      </c>
      <c r="G87" s="4">
        <v>8494.7300000000032</v>
      </c>
    </row>
    <row r="88" spans="1:7" x14ac:dyDescent="0.35">
      <c r="A88" s="100"/>
      <c r="B88" s="52" t="s">
        <v>3</v>
      </c>
      <c r="C88" s="52"/>
      <c r="D88" s="52">
        <v>0</v>
      </c>
      <c r="E88" s="52"/>
      <c r="F88" s="15">
        <f>SUM(F69:F87)</f>
        <v>18126</v>
      </c>
      <c r="G88" s="16">
        <f>SUM(G69:G87)</f>
        <v>107454.54999999999</v>
      </c>
    </row>
    <row r="89" spans="1:7" x14ac:dyDescent="0.35">
      <c r="A89" s="100"/>
      <c r="B89" s="63" t="s">
        <v>264</v>
      </c>
      <c r="C89" s="77"/>
      <c r="D89" s="1" t="s">
        <v>71</v>
      </c>
      <c r="E89" s="2"/>
      <c r="F89" s="3">
        <v>1519</v>
      </c>
      <c r="G89" s="4">
        <v>10860.509999999993</v>
      </c>
    </row>
    <row r="90" spans="1:7" x14ac:dyDescent="0.35">
      <c r="A90" s="100"/>
      <c r="B90" s="78">
        <v>0</v>
      </c>
      <c r="C90" s="79"/>
      <c r="D90" s="9" t="s">
        <v>73</v>
      </c>
      <c r="E90" s="10"/>
      <c r="F90" s="11">
        <v>3702</v>
      </c>
      <c r="G90" s="12">
        <v>31226.759999999977</v>
      </c>
    </row>
    <row r="91" spans="1:7" x14ac:dyDescent="0.35">
      <c r="A91" s="100"/>
      <c r="B91" s="78">
        <v>0</v>
      </c>
      <c r="C91" s="79"/>
      <c r="D91" s="9" t="s">
        <v>75</v>
      </c>
      <c r="E91" s="10"/>
      <c r="F91" s="11">
        <v>3250</v>
      </c>
      <c r="G91" s="12">
        <v>24824.400000000049</v>
      </c>
    </row>
    <row r="92" spans="1:7" x14ac:dyDescent="0.35">
      <c r="A92" s="100"/>
      <c r="B92" s="78">
        <v>0</v>
      </c>
      <c r="C92" s="79"/>
      <c r="D92" s="9" t="s">
        <v>76</v>
      </c>
      <c r="E92" s="10"/>
      <c r="F92" s="11">
        <v>1816</v>
      </c>
      <c r="G92" s="12">
        <v>23584.039999999983</v>
      </c>
    </row>
    <row r="93" spans="1:7" x14ac:dyDescent="0.35">
      <c r="A93" s="100"/>
      <c r="B93" s="78">
        <v>0</v>
      </c>
      <c r="C93" s="79"/>
      <c r="D93" s="9" t="s">
        <v>77</v>
      </c>
      <c r="E93" s="10"/>
      <c r="F93" s="11">
        <v>3646</v>
      </c>
      <c r="G93" s="12">
        <v>25965.010000000042</v>
      </c>
    </row>
    <row r="94" spans="1:7" x14ac:dyDescent="0.35">
      <c r="A94" s="100"/>
      <c r="B94" s="78">
        <v>0</v>
      </c>
      <c r="C94" s="79"/>
      <c r="D94" s="9" t="s">
        <v>78</v>
      </c>
      <c r="E94" s="10"/>
      <c r="F94" s="11">
        <v>3069</v>
      </c>
      <c r="G94" s="12">
        <v>31666.170000000126</v>
      </c>
    </row>
    <row r="95" spans="1:7" x14ac:dyDescent="0.35">
      <c r="A95" s="100"/>
      <c r="B95" s="78">
        <v>0</v>
      </c>
      <c r="C95" s="79"/>
      <c r="D95" s="9" t="s">
        <v>69</v>
      </c>
      <c r="E95" s="10"/>
      <c r="F95" s="11">
        <v>1398</v>
      </c>
      <c r="G95" s="12">
        <v>9359.82</v>
      </c>
    </row>
    <row r="96" spans="1:7" x14ac:dyDescent="0.35">
      <c r="A96" s="100"/>
      <c r="B96" s="78">
        <v>0</v>
      </c>
      <c r="C96" s="79"/>
      <c r="D96" s="9" t="s">
        <v>83</v>
      </c>
      <c r="E96" s="10"/>
      <c r="F96" s="11">
        <v>1612</v>
      </c>
      <c r="G96" s="12">
        <v>14205.859999999988</v>
      </c>
    </row>
    <row r="97" spans="1:7" x14ac:dyDescent="0.35">
      <c r="A97" s="100"/>
      <c r="B97" s="80">
        <v>0</v>
      </c>
      <c r="C97" s="81"/>
      <c r="D97" s="1" t="s">
        <v>84</v>
      </c>
      <c r="E97" s="2"/>
      <c r="F97" s="3">
        <v>2136</v>
      </c>
      <c r="G97" s="4">
        <v>17068.879999999997</v>
      </c>
    </row>
    <row r="98" spans="1:7" x14ac:dyDescent="0.35">
      <c r="A98" s="100"/>
      <c r="B98" s="52" t="s">
        <v>3</v>
      </c>
      <c r="C98" s="52"/>
      <c r="D98" s="52">
        <v>0</v>
      </c>
      <c r="E98" s="52"/>
      <c r="F98" s="15">
        <f>SUM(F89:F97)</f>
        <v>22148</v>
      </c>
      <c r="G98" s="16">
        <f>SUM(G89:G97)</f>
        <v>188761.45000000016</v>
      </c>
    </row>
    <row r="99" spans="1:7" x14ac:dyDescent="0.35">
      <c r="A99" s="101"/>
      <c r="B99" s="75" t="s">
        <v>0</v>
      </c>
      <c r="C99" s="75"/>
      <c r="D99" s="75">
        <v>0</v>
      </c>
      <c r="E99" s="76"/>
      <c r="F99" s="15">
        <f>F98+F88+F68+F56+F36+F21+F28+F49</f>
        <v>71160</v>
      </c>
      <c r="G99" s="16">
        <f>G98+G88+G68+G56+G36+G21+G28+G49</f>
        <v>465949.5500000001</v>
      </c>
    </row>
    <row r="100" spans="1:7" x14ac:dyDescent="0.35">
      <c r="A100" s="93" t="s">
        <v>283</v>
      </c>
      <c r="B100" s="98" t="s">
        <v>27</v>
      </c>
      <c r="C100" s="85"/>
      <c r="D100" s="1" t="s">
        <v>137</v>
      </c>
      <c r="E100" s="2"/>
      <c r="F100" s="3">
        <v>21</v>
      </c>
      <c r="G100" s="4">
        <v>70.47</v>
      </c>
    </row>
    <row r="101" spans="1:7" x14ac:dyDescent="0.35">
      <c r="A101" s="94"/>
      <c r="B101" s="97"/>
      <c r="C101" s="87"/>
      <c r="D101" s="9" t="s">
        <v>138</v>
      </c>
      <c r="E101" s="10"/>
      <c r="F101" s="11">
        <v>3</v>
      </c>
      <c r="G101" s="12">
        <v>96.24</v>
      </c>
    </row>
    <row r="102" spans="1:7" x14ac:dyDescent="0.35">
      <c r="A102" s="94"/>
      <c r="B102" s="97"/>
      <c r="C102" s="87"/>
      <c r="D102" s="9" t="s">
        <v>291</v>
      </c>
      <c r="E102" s="10"/>
      <c r="F102" s="11">
        <v>19</v>
      </c>
      <c r="G102" s="12">
        <v>113.05</v>
      </c>
    </row>
    <row r="103" spans="1:7" x14ac:dyDescent="0.35">
      <c r="A103" s="94"/>
      <c r="B103" s="97"/>
      <c r="C103" s="87"/>
      <c r="D103" s="9" t="s">
        <v>139</v>
      </c>
      <c r="E103" s="10"/>
      <c r="F103" s="11">
        <v>2</v>
      </c>
      <c r="G103" s="12">
        <v>68.5</v>
      </c>
    </row>
    <row r="104" spans="1:7" x14ac:dyDescent="0.35">
      <c r="A104" s="94"/>
      <c r="B104" s="97"/>
      <c r="C104" s="87"/>
      <c r="D104" s="9" t="s">
        <v>285</v>
      </c>
      <c r="E104" s="10"/>
      <c r="F104" s="11">
        <v>1</v>
      </c>
      <c r="G104" s="12">
        <v>3.91</v>
      </c>
    </row>
    <row r="105" spans="1:7" x14ac:dyDescent="0.35">
      <c r="A105" s="94"/>
      <c r="B105" s="97"/>
      <c r="C105" s="87"/>
      <c r="D105" s="9" t="s">
        <v>140</v>
      </c>
      <c r="E105" s="10"/>
      <c r="F105" s="11">
        <v>1</v>
      </c>
      <c r="G105" s="12">
        <v>40.340000000000003</v>
      </c>
    </row>
    <row r="106" spans="1:7" x14ac:dyDescent="0.35">
      <c r="A106" s="94"/>
      <c r="B106" s="97"/>
      <c r="C106" s="87"/>
      <c r="D106" s="9" t="s">
        <v>141</v>
      </c>
      <c r="E106" s="10"/>
      <c r="F106" s="11">
        <v>2</v>
      </c>
      <c r="G106" s="12">
        <v>32.339999999999996</v>
      </c>
    </row>
    <row r="107" spans="1:7" x14ac:dyDescent="0.35">
      <c r="A107" s="94"/>
      <c r="B107" s="97"/>
      <c r="C107" s="87"/>
      <c r="D107" s="9" t="s">
        <v>255</v>
      </c>
      <c r="E107" s="10"/>
      <c r="F107" s="11">
        <v>2</v>
      </c>
      <c r="G107" s="12">
        <v>15.04</v>
      </c>
    </row>
    <row r="108" spans="1:7" x14ac:dyDescent="0.35">
      <c r="A108" s="94"/>
      <c r="B108" s="97"/>
      <c r="C108" s="87"/>
      <c r="D108" s="9" t="s">
        <v>286</v>
      </c>
      <c r="E108" s="10"/>
      <c r="F108" s="11">
        <v>2</v>
      </c>
      <c r="G108" s="12">
        <v>13.47</v>
      </c>
    </row>
    <row r="109" spans="1:7" x14ac:dyDescent="0.35">
      <c r="A109" s="94"/>
      <c r="B109" s="99"/>
      <c r="C109" s="89"/>
      <c r="D109" s="9" t="s">
        <v>265</v>
      </c>
      <c r="E109" s="10"/>
      <c r="F109" s="11">
        <v>1</v>
      </c>
      <c r="G109" s="12">
        <v>10</v>
      </c>
    </row>
    <row r="110" spans="1:7" x14ac:dyDescent="0.35">
      <c r="A110" s="94"/>
      <c r="B110" s="52" t="s">
        <v>3</v>
      </c>
      <c r="C110" s="52"/>
      <c r="D110" s="52">
        <v>0</v>
      </c>
      <c r="E110" s="52"/>
      <c r="F110" s="15">
        <f>SUM(F100:F109)</f>
        <v>54</v>
      </c>
      <c r="G110" s="16">
        <f>SUM(G100:G109)</f>
        <v>463.36</v>
      </c>
    </row>
    <row r="111" spans="1:7" x14ac:dyDescent="0.35">
      <c r="A111" s="94"/>
      <c r="B111" s="98" t="s">
        <v>266</v>
      </c>
      <c r="C111" s="85"/>
      <c r="D111" s="1" t="s">
        <v>85</v>
      </c>
      <c r="E111" s="2"/>
      <c r="F111" s="3">
        <v>92</v>
      </c>
      <c r="G111" s="4">
        <v>204.08999999999997</v>
      </c>
    </row>
    <row r="112" spans="1:7" x14ac:dyDescent="0.35">
      <c r="A112" s="94"/>
      <c r="B112" s="97"/>
      <c r="C112" s="87"/>
      <c r="D112" s="9" t="s">
        <v>86</v>
      </c>
      <c r="E112" s="10"/>
      <c r="F112" s="11">
        <v>1</v>
      </c>
      <c r="G112" s="12">
        <v>1</v>
      </c>
    </row>
    <row r="113" spans="1:7" x14ac:dyDescent="0.35">
      <c r="A113" s="94"/>
      <c r="B113" s="97"/>
      <c r="C113" s="87"/>
      <c r="D113" s="9" t="s">
        <v>87</v>
      </c>
      <c r="E113" s="10"/>
      <c r="F113" s="11">
        <v>2</v>
      </c>
      <c r="G113" s="12">
        <v>3.67</v>
      </c>
    </row>
    <row r="114" spans="1:7" x14ac:dyDescent="0.35">
      <c r="A114" s="94"/>
      <c r="B114" s="97"/>
      <c r="C114" s="87"/>
      <c r="D114" s="9" t="s">
        <v>278</v>
      </c>
      <c r="E114" s="10"/>
      <c r="F114" s="11">
        <v>1</v>
      </c>
      <c r="G114" s="12">
        <v>4.38</v>
      </c>
    </row>
    <row r="115" spans="1:7" x14ac:dyDescent="0.35">
      <c r="A115" s="94"/>
      <c r="B115" s="97"/>
      <c r="C115" s="87"/>
      <c r="D115" s="1" t="s">
        <v>88</v>
      </c>
      <c r="E115" s="2"/>
      <c r="F115" s="11">
        <v>151</v>
      </c>
      <c r="G115" s="12">
        <v>252.79000000000005</v>
      </c>
    </row>
    <row r="116" spans="1:7" x14ac:dyDescent="0.35">
      <c r="A116" s="94"/>
      <c r="B116" s="52" t="s">
        <v>3</v>
      </c>
      <c r="C116" s="52"/>
      <c r="D116" s="52">
        <v>0</v>
      </c>
      <c r="E116" s="52"/>
      <c r="F116" s="15">
        <f>SUM(F111:F115)</f>
        <v>247</v>
      </c>
      <c r="G116" s="16">
        <f>SUM(G111:G115)</f>
        <v>465.93</v>
      </c>
    </row>
    <row r="117" spans="1:7" x14ac:dyDescent="0.35">
      <c r="A117" s="94"/>
      <c r="B117" s="96" t="s">
        <v>267</v>
      </c>
      <c r="C117" s="85"/>
      <c r="D117" s="1" t="s">
        <v>99</v>
      </c>
      <c r="E117" s="2"/>
      <c r="F117" s="3">
        <v>83</v>
      </c>
      <c r="G117" s="4">
        <v>365.68000000000012</v>
      </c>
    </row>
    <row r="118" spans="1:7" x14ac:dyDescent="0.35">
      <c r="A118" s="94"/>
      <c r="B118" s="97"/>
      <c r="C118" s="87"/>
      <c r="D118" s="9" t="s">
        <v>89</v>
      </c>
      <c r="E118" s="10"/>
      <c r="F118" s="11">
        <v>7</v>
      </c>
      <c r="G118" s="12">
        <v>60.74</v>
      </c>
    </row>
    <row r="119" spans="1:7" x14ac:dyDescent="0.35">
      <c r="A119" s="94"/>
      <c r="B119" s="97"/>
      <c r="C119" s="87"/>
      <c r="D119" s="9" t="s">
        <v>90</v>
      </c>
      <c r="E119" s="10"/>
      <c r="F119" s="11">
        <v>95</v>
      </c>
      <c r="G119" s="12">
        <v>330.69000000000005</v>
      </c>
    </row>
    <row r="120" spans="1:7" x14ac:dyDescent="0.35">
      <c r="A120" s="94"/>
      <c r="B120" s="97"/>
      <c r="C120" s="87"/>
      <c r="D120" s="9" t="s">
        <v>279</v>
      </c>
      <c r="E120" s="10"/>
      <c r="F120" s="11">
        <v>3</v>
      </c>
      <c r="G120" s="12">
        <v>21.68</v>
      </c>
    </row>
    <row r="121" spans="1:7" x14ac:dyDescent="0.35">
      <c r="A121" s="94"/>
      <c r="B121" s="97"/>
      <c r="C121" s="87"/>
      <c r="D121" s="9" t="s">
        <v>100</v>
      </c>
      <c r="E121" s="10"/>
      <c r="F121" s="11">
        <v>36</v>
      </c>
      <c r="G121" s="12">
        <v>105.68999999999998</v>
      </c>
    </row>
    <row r="122" spans="1:7" x14ac:dyDescent="0.35">
      <c r="A122" s="94"/>
      <c r="B122" s="97"/>
      <c r="C122" s="87"/>
      <c r="D122" s="9" t="s">
        <v>101</v>
      </c>
      <c r="E122" s="10"/>
      <c r="F122" s="11">
        <v>82</v>
      </c>
      <c r="G122" s="12">
        <v>218.01000000000002</v>
      </c>
    </row>
    <row r="123" spans="1:7" x14ac:dyDescent="0.35">
      <c r="A123" s="94"/>
      <c r="B123" s="97"/>
      <c r="C123" s="87"/>
      <c r="D123" s="9" t="s">
        <v>287</v>
      </c>
      <c r="E123" s="10"/>
      <c r="F123" s="11">
        <v>1</v>
      </c>
      <c r="G123" s="12">
        <v>1.52</v>
      </c>
    </row>
    <row r="124" spans="1:7" x14ac:dyDescent="0.35">
      <c r="A124" s="94"/>
      <c r="B124" s="97"/>
      <c r="C124" s="87"/>
      <c r="D124" s="9" t="s">
        <v>102</v>
      </c>
      <c r="E124" s="10"/>
      <c r="F124" s="11">
        <v>127</v>
      </c>
      <c r="G124" s="12">
        <v>245.01000000000016</v>
      </c>
    </row>
    <row r="125" spans="1:7" x14ac:dyDescent="0.35">
      <c r="A125" s="94"/>
      <c r="B125" s="97"/>
      <c r="C125" s="87"/>
      <c r="D125" s="9" t="s">
        <v>91</v>
      </c>
      <c r="E125" s="10"/>
      <c r="F125" s="11">
        <v>5</v>
      </c>
      <c r="G125" s="12">
        <v>41.91</v>
      </c>
    </row>
    <row r="126" spans="1:7" x14ac:dyDescent="0.35">
      <c r="A126" s="94"/>
      <c r="B126" s="97"/>
      <c r="C126" s="87"/>
      <c r="D126" s="9" t="s">
        <v>105</v>
      </c>
      <c r="E126" s="10"/>
      <c r="F126" s="11">
        <v>61</v>
      </c>
      <c r="G126" s="12">
        <v>141.41</v>
      </c>
    </row>
    <row r="127" spans="1:7" x14ac:dyDescent="0.35">
      <c r="A127" s="94"/>
      <c r="B127" s="97"/>
      <c r="C127" s="87"/>
      <c r="D127" s="9" t="s">
        <v>103</v>
      </c>
      <c r="E127" s="10"/>
      <c r="F127" s="11">
        <v>255</v>
      </c>
      <c r="G127" s="12">
        <v>1323.0200000000004</v>
      </c>
    </row>
    <row r="128" spans="1:7" x14ac:dyDescent="0.35">
      <c r="A128" s="94"/>
      <c r="B128" s="97"/>
      <c r="C128" s="87"/>
      <c r="D128" s="9" t="s">
        <v>244</v>
      </c>
      <c r="E128" s="10"/>
      <c r="F128" s="11">
        <v>92</v>
      </c>
      <c r="G128" s="12">
        <v>297.35000000000002</v>
      </c>
    </row>
    <row r="129" spans="1:7" x14ac:dyDescent="0.35">
      <c r="A129" s="94"/>
      <c r="B129" s="97"/>
      <c r="C129" s="87"/>
      <c r="D129" s="9" t="s">
        <v>242</v>
      </c>
      <c r="E129" s="10"/>
      <c r="F129" s="11">
        <v>124</v>
      </c>
      <c r="G129" s="12">
        <v>241.05999999999995</v>
      </c>
    </row>
    <row r="130" spans="1:7" x14ac:dyDescent="0.35">
      <c r="A130" s="94"/>
      <c r="B130" s="97"/>
      <c r="C130" s="87"/>
      <c r="D130" s="9" t="s">
        <v>246</v>
      </c>
      <c r="E130" s="10"/>
      <c r="F130" s="11">
        <v>223</v>
      </c>
      <c r="G130" s="12">
        <v>690.49000000000012</v>
      </c>
    </row>
    <row r="131" spans="1:7" x14ac:dyDescent="0.35">
      <c r="A131" s="94"/>
      <c r="B131" s="97"/>
      <c r="C131" s="87"/>
      <c r="D131" s="9" t="s">
        <v>92</v>
      </c>
      <c r="E131" s="10"/>
      <c r="F131" s="11">
        <v>93</v>
      </c>
      <c r="G131" s="12">
        <v>699.34999999999991</v>
      </c>
    </row>
    <row r="132" spans="1:7" x14ac:dyDescent="0.35">
      <c r="A132" s="94"/>
      <c r="B132" s="97"/>
      <c r="C132" s="87"/>
      <c r="D132" s="9" t="s">
        <v>104</v>
      </c>
      <c r="E132" s="10"/>
      <c r="F132" s="11">
        <v>259</v>
      </c>
      <c r="G132" s="12">
        <v>1041.2699999999995</v>
      </c>
    </row>
    <row r="133" spans="1:7" x14ac:dyDescent="0.35">
      <c r="A133" s="94"/>
      <c r="B133" s="97"/>
      <c r="C133" s="87"/>
      <c r="D133" s="9" t="s">
        <v>247</v>
      </c>
      <c r="E133" s="10"/>
      <c r="F133" s="11">
        <v>53</v>
      </c>
      <c r="G133" s="12">
        <v>109.44999999999999</v>
      </c>
    </row>
    <row r="134" spans="1:7" x14ac:dyDescent="0.35">
      <c r="A134" s="94"/>
      <c r="B134" s="52" t="s">
        <v>3</v>
      </c>
      <c r="C134" s="52"/>
      <c r="D134" s="52">
        <v>0</v>
      </c>
      <c r="E134" s="52"/>
      <c r="F134" s="15">
        <f>SUM(F117:F133)</f>
        <v>1599</v>
      </c>
      <c r="G134" s="16">
        <f>SUM(G117:G133)</f>
        <v>5934.33</v>
      </c>
    </row>
    <row r="135" spans="1:7" x14ac:dyDescent="0.35">
      <c r="A135" s="94"/>
      <c r="B135" s="82" t="s">
        <v>268</v>
      </c>
      <c r="C135" s="77"/>
      <c r="D135" s="1" t="s">
        <v>97</v>
      </c>
      <c r="E135" s="2"/>
      <c r="F135" s="3">
        <v>276</v>
      </c>
      <c r="G135" s="4">
        <v>769.29000000000008</v>
      </c>
    </row>
    <row r="136" spans="1:7" x14ac:dyDescent="0.35">
      <c r="A136" s="94"/>
      <c r="B136" s="78">
        <v>0</v>
      </c>
      <c r="C136" s="79"/>
      <c r="D136" s="9" t="s">
        <v>98</v>
      </c>
      <c r="E136" s="10"/>
      <c r="F136" s="11">
        <v>348</v>
      </c>
      <c r="G136" s="12">
        <v>1067.3900000000003</v>
      </c>
    </row>
    <row r="137" spans="1:7" x14ac:dyDescent="0.35">
      <c r="A137" s="94"/>
      <c r="B137" s="78">
        <v>0</v>
      </c>
      <c r="C137" s="79"/>
      <c r="D137" s="9" t="s">
        <v>93</v>
      </c>
      <c r="E137" s="10"/>
      <c r="F137" s="11">
        <v>30</v>
      </c>
      <c r="G137" s="12">
        <v>80.03</v>
      </c>
    </row>
    <row r="138" spans="1:7" x14ac:dyDescent="0.35">
      <c r="A138" s="94"/>
      <c r="B138" s="78">
        <v>0</v>
      </c>
      <c r="C138" s="79"/>
      <c r="D138" s="9" t="s">
        <v>243</v>
      </c>
      <c r="E138" s="10"/>
      <c r="F138" s="11">
        <v>14</v>
      </c>
      <c r="G138" s="12">
        <v>114.9</v>
      </c>
    </row>
    <row r="139" spans="1:7" x14ac:dyDescent="0.35">
      <c r="A139" s="94"/>
      <c r="B139" s="78">
        <v>0</v>
      </c>
      <c r="C139" s="79"/>
      <c r="D139" s="9" t="s">
        <v>229</v>
      </c>
      <c r="E139" s="10"/>
      <c r="F139" s="11">
        <v>83</v>
      </c>
      <c r="G139" s="12">
        <v>200.23999999999995</v>
      </c>
    </row>
    <row r="140" spans="1:7" x14ac:dyDescent="0.35">
      <c r="A140" s="94"/>
      <c r="B140" s="78">
        <v>0</v>
      </c>
      <c r="C140" s="79"/>
      <c r="D140" s="9" t="s">
        <v>94</v>
      </c>
      <c r="E140" s="10"/>
      <c r="F140" s="11">
        <v>67</v>
      </c>
      <c r="G140" s="12">
        <v>163.74000000000007</v>
      </c>
    </row>
    <row r="141" spans="1:7" x14ac:dyDescent="0.35">
      <c r="A141" s="94"/>
      <c r="B141" s="78">
        <v>0</v>
      </c>
      <c r="C141" s="79"/>
      <c r="D141" s="9" t="s">
        <v>245</v>
      </c>
      <c r="E141" s="10"/>
      <c r="F141" s="11">
        <v>116</v>
      </c>
      <c r="G141" s="12">
        <v>218.36000000000007</v>
      </c>
    </row>
    <row r="142" spans="1:7" x14ac:dyDescent="0.35">
      <c r="A142" s="94"/>
      <c r="B142" s="78">
        <v>0</v>
      </c>
      <c r="C142" s="79"/>
      <c r="D142" s="9" t="s">
        <v>95</v>
      </c>
      <c r="E142" s="10"/>
      <c r="F142" s="11">
        <v>208</v>
      </c>
      <c r="G142" s="12">
        <v>751.97999999999979</v>
      </c>
    </row>
    <row r="143" spans="1:7" x14ac:dyDescent="0.35">
      <c r="A143" s="94"/>
      <c r="B143" s="80">
        <v>0</v>
      </c>
      <c r="C143" s="81"/>
      <c r="D143" s="1" t="s">
        <v>96</v>
      </c>
      <c r="E143" s="2"/>
      <c r="F143" s="3">
        <v>236</v>
      </c>
      <c r="G143" s="4">
        <v>2344.9499999999994</v>
      </c>
    </row>
    <row r="144" spans="1:7" x14ac:dyDescent="0.35">
      <c r="A144" s="94"/>
      <c r="B144" s="52" t="s">
        <v>3</v>
      </c>
      <c r="C144" s="52"/>
      <c r="D144" s="52">
        <v>0</v>
      </c>
      <c r="E144" s="52"/>
      <c r="F144" s="15">
        <f>SUM(F135:F143)</f>
        <v>1378</v>
      </c>
      <c r="G144" s="16">
        <f>SUM(G135:G143)</f>
        <v>5710.8799999999992</v>
      </c>
    </row>
    <row r="145" spans="1:7" x14ac:dyDescent="0.35">
      <c r="A145" s="94"/>
      <c r="B145" s="82" t="s">
        <v>269</v>
      </c>
      <c r="C145" s="77"/>
      <c r="D145" s="1" t="s">
        <v>248</v>
      </c>
      <c r="E145" s="2"/>
      <c r="F145" s="3">
        <v>586</v>
      </c>
      <c r="G145" s="4">
        <v>2197.8100000000004</v>
      </c>
    </row>
    <row r="146" spans="1:7" x14ac:dyDescent="0.35">
      <c r="A146" s="94"/>
      <c r="B146" s="78">
        <v>0</v>
      </c>
      <c r="C146" s="79"/>
      <c r="D146" s="9" t="s">
        <v>249</v>
      </c>
      <c r="E146" s="10"/>
      <c r="F146" s="11">
        <v>92</v>
      </c>
      <c r="G146" s="12">
        <v>424.48000000000008</v>
      </c>
    </row>
    <row r="147" spans="1:7" x14ac:dyDescent="0.35">
      <c r="A147" s="94"/>
      <c r="B147" s="78">
        <v>0</v>
      </c>
      <c r="C147" s="79"/>
      <c r="D147" s="9" t="s">
        <v>250</v>
      </c>
      <c r="E147" s="10"/>
      <c r="F147" s="11">
        <v>491</v>
      </c>
      <c r="G147" s="12">
        <v>2255.3500000000008</v>
      </c>
    </row>
    <row r="148" spans="1:7" x14ac:dyDescent="0.35">
      <c r="A148" s="94"/>
      <c r="B148" s="78">
        <v>0</v>
      </c>
      <c r="C148" s="79"/>
      <c r="D148" s="9" t="s">
        <v>251</v>
      </c>
      <c r="E148" s="10"/>
      <c r="F148" s="11">
        <v>738</v>
      </c>
      <c r="G148" s="12">
        <v>2415.0300000000016</v>
      </c>
    </row>
    <row r="149" spans="1:7" x14ac:dyDescent="0.35">
      <c r="A149" s="94"/>
      <c r="B149" s="78">
        <v>0</v>
      </c>
      <c r="C149" s="79"/>
      <c r="D149" s="9" t="s">
        <v>106</v>
      </c>
      <c r="E149" s="10"/>
      <c r="F149" s="11">
        <v>268</v>
      </c>
      <c r="G149" s="12">
        <v>1238.8900000000001</v>
      </c>
    </row>
    <row r="150" spans="1:7" x14ac:dyDescent="0.35">
      <c r="A150" s="94"/>
      <c r="B150" s="78">
        <v>0</v>
      </c>
      <c r="C150" s="79"/>
      <c r="D150" s="9" t="s">
        <v>107</v>
      </c>
      <c r="E150" s="10"/>
      <c r="F150" s="11">
        <v>404</v>
      </c>
      <c r="G150" s="12">
        <v>782.14000000000044</v>
      </c>
    </row>
    <row r="151" spans="1:7" x14ac:dyDescent="0.35">
      <c r="A151" s="94"/>
      <c r="B151" s="78">
        <v>0</v>
      </c>
      <c r="C151" s="79"/>
      <c r="D151" s="9" t="s">
        <v>108</v>
      </c>
      <c r="E151" s="10"/>
      <c r="F151" s="11">
        <v>460</v>
      </c>
      <c r="G151" s="12">
        <v>1707.6699999999996</v>
      </c>
    </row>
    <row r="152" spans="1:7" x14ac:dyDescent="0.35">
      <c r="A152" s="94"/>
      <c r="B152" s="78">
        <v>0</v>
      </c>
      <c r="C152" s="79"/>
      <c r="D152" s="9" t="s">
        <v>109</v>
      </c>
      <c r="E152" s="10"/>
      <c r="F152" s="11">
        <v>87</v>
      </c>
      <c r="G152" s="12">
        <v>445.05</v>
      </c>
    </row>
    <row r="153" spans="1:7" x14ac:dyDescent="0.35">
      <c r="A153" s="94"/>
      <c r="B153" s="78">
        <v>0</v>
      </c>
      <c r="C153" s="79"/>
      <c r="D153" s="9" t="s">
        <v>110</v>
      </c>
      <c r="E153" s="10"/>
      <c r="F153" s="11">
        <v>890</v>
      </c>
      <c r="G153" s="12">
        <v>3124.1800000000003</v>
      </c>
    </row>
    <row r="154" spans="1:7" x14ac:dyDescent="0.35">
      <c r="A154" s="94"/>
      <c r="B154" s="78">
        <v>0</v>
      </c>
      <c r="C154" s="79"/>
      <c r="D154" s="9" t="s">
        <v>111</v>
      </c>
      <c r="E154" s="10"/>
      <c r="F154" s="11">
        <v>604</v>
      </c>
      <c r="G154" s="12">
        <v>1556.7299999999987</v>
      </c>
    </row>
    <row r="155" spans="1:7" x14ac:dyDescent="0.35">
      <c r="A155" s="94"/>
      <c r="B155" s="78">
        <v>0</v>
      </c>
      <c r="C155" s="79"/>
      <c r="D155" s="9" t="s">
        <v>112</v>
      </c>
      <c r="E155" s="10"/>
      <c r="F155" s="11">
        <v>493</v>
      </c>
      <c r="G155" s="12">
        <v>1749.8499999999981</v>
      </c>
    </row>
    <row r="156" spans="1:7" x14ac:dyDescent="0.35">
      <c r="A156" s="94"/>
      <c r="B156" s="78">
        <v>0</v>
      </c>
      <c r="C156" s="79"/>
      <c r="D156" s="9" t="s">
        <v>113</v>
      </c>
      <c r="E156" s="10"/>
      <c r="F156" s="11">
        <v>202</v>
      </c>
      <c r="G156" s="12">
        <v>783.83999999999958</v>
      </c>
    </row>
    <row r="157" spans="1:7" x14ac:dyDescent="0.35">
      <c r="A157" s="94"/>
      <c r="B157" s="78">
        <v>0</v>
      </c>
      <c r="C157" s="79"/>
      <c r="D157" s="9" t="s">
        <v>114</v>
      </c>
      <c r="E157" s="10"/>
      <c r="F157" s="11">
        <v>939</v>
      </c>
      <c r="G157" s="12">
        <v>2573.7599999999989</v>
      </c>
    </row>
    <row r="158" spans="1:7" x14ac:dyDescent="0.35">
      <c r="A158" s="94"/>
      <c r="B158" s="80">
        <v>0</v>
      </c>
      <c r="C158" s="81"/>
      <c r="D158" s="1" t="s">
        <v>115</v>
      </c>
      <c r="E158" s="2"/>
      <c r="F158" s="3">
        <v>446</v>
      </c>
      <c r="G158" s="4">
        <v>1065.4499999999994</v>
      </c>
    </row>
    <row r="159" spans="1:7" x14ac:dyDescent="0.35">
      <c r="A159" s="94"/>
      <c r="B159" s="52" t="s">
        <v>3</v>
      </c>
      <c r="C159" s="52"/>
      <c r="D159" s="52">
        <v>0</v>
      </c>
      <c r="E159" s="52"/>
      <c r="F159" s="15">
        <f>SUM(F145:F158)</f>
        <v>6700</v>
      </c>
      <c r="G159" s="16">
        <f>SUM(G145:G158)</f>
        <v>22320.23</v>
      </c>
    </row>
    <row r="160" spans="1:7" x14ac:dyDescent="0.35">
      <c r="A160" s="94"/>
      <c r="B160" s="82" t="s">
        <v>270</v>
      </c>
      <c r="C160" s="77"/>
      <c r="D160" s="17" t="s">
        <v>130</v>
      </c>
      <c r="E160" s="18"/>
      <c r="F160" s="19">
        <v>1408</v>
      </c>
      <c r="G160" s="20">
        <v>36348.950000000033</v>
      </c>
    </row>
    <row r="161" spans="1:7" x14ac:dyDescent="0.35">
      <c r="A161" s="94"/>
      <c r="B161" s="78">
        <v>0</v>
      </c>
      <c r="C161" s="79"/>
      <c r="D161" s="21" t="s">
        <v>131</v>
      </c>
      <c r="E161" s="22"/>
      <c r="F161" s="23">
        <v>1137</v>
      </c>
      <c r="G161" s="24">
        <v>64609.890000000014</v>
      </c>
    </row>
    <row r="162" spans="1:7" x14ac:dyDescent="0.35">
      <c r="A162" s="94"/>
      <c r="B162" s="78">
        <v>0</v>
      </c>
      <c r="C162" s="79"/>
      <c r="D162" s="21" t="s">
        <v>252</v>
      </c>
      <c r="E162" s="22"/>
      <c r="F162" s="23">
        <v>191</v>
      </c>
      <c r="G162" s="24">
        <v>439.97000000000014</v>
      </c>
    </row>
    <row r="163" spans="1:7" x14ac:dyDescent="0.35">
      <c r="A163" s="94"/>
      <c r="B163" s="78">
        <v>0</v>
      </c>
      <c r="C163" s="79"/>
      <c r="D163" s="9" t="s">
        <v>132</v>
      </c>
      <c r="E163" s="10"/>
      <c r="F163" s="11">
        <v>613</v>
      </c>
      <c r="G163" s="12">
        <v>10243.919999999998</v>
      </c>
    </row>
    <row r="164" spans="1:7" x14ac:dyDescent="0.35">
      <c r="A164" s="94"/>
      <c r="B164" s="78">
        <v>0</v>
      </c>
      <c r="C164" s="79"/>
      <c r="D164" s="9" t="s">
        <v>117</v>
      </c>
      <c r="E164" s="10"/>
      <c r="F164" s="11">
        <v>525</v>
      </c>
      <c r="G164" s="12">
        <v>1863.4100000000005</v>
      </c>
    </row>
    <row r="165" spans="1:7" x14ac:dyDescent="0.35">
      <c r="A165" s="94"/>
      <c r="B165" s="80">
        <v>0</v>
      </c>
      <c r="C165" s="81"/>
      <c r="D165" s="1" t="s">
        <v>133</v>
      </c>
      <c r="E165" s="2"/>
      <c r="F165" s="3">
        <v>346</v>
      </c>
      <c r="G165" s="4">
        <v>4628.7699999999986</v>
      </c>
    </row>
    <row r="166" spans="1:7" x14ac:dyDescent="0.35">
      <c r="A166" s="94"/>
      <c r="B166" s="52" t="s">
        <v>3</v>
      </c>
      <c r="C166" s="52"/>
      <c r="D166" s="52">
        <v>0</v>
      </c>
      <c r="E166" s="52"/>
      <c r="F166" s="15">
        <f>SUM(F160:F165)</f>
        <v>4220</v>
      </c>
      <c r="G166" s="16">
        <f>SUM(G160:G165)</f>
        <v>118134.91000000006</v>
      </c>
    </row>
    <row r="167" spans="1:7" x14ac:dyDescent="0.35">
      <c r="A167" s="94"/>
      <c r="B167" s="82" t="s">
        <v>271</v>
      </c>
      <c r="C167" s="77"/>
      <c r="D167" s="1" t="s">
        <v>142</v>
      </c>
      <c r="E167" s="2"/>
      <c r="F167" s="3">
        <v>567</v>
      </c>
      <c r="G167" s="4">
        <v>12469.620000000004</v>
      </c>
    </row>
    <row r="168" spans="1:7" x14ac:dyDescent="0.35">
      <c r="A168" s="94"/>
      <c r="B168" s="78">
        <v>0</v>
      </c>
      <c r="C168" s="79"/>
      <c r="D168" s="9" t="s">
        <v>143</v>
      </c>
      <c r="E168" s="10"/>
      <c r="F168" s="11">
        <v>73</v>
      </c>
      <c r="G168" s="12">
        <v>922.55000000000052</v>
      </c>
    </row>
    <row r="169" spans="1:7" x14ac:dyDescent="0.35">
      <c r="A169" s="94"/>
      <c r="B169" s="78">
        <v>0</v>
      </c>
      <c r="C169" s="79"/>
      <c r="D169" s="9" t="s">
        <v>256</v>
      </c>
      <c r="E169" s="10"/>
      <c r="F169" s="11">
        <v>26</v>
      </c>
      <c r="G169" s="12">
        <v>891.9000000000002</v>
      </c>
    </row>
    <row r="170" spans="1:7" x14ac:dyDescent="0.35">
      <c r="A170" s="94"/>
      <c r="B170" s="78">
        <v>0</v>
      </c>
      <c r="C170" s="79"/>
      <c r="D170" s="9" t="s">
        <v>144</v>
      </c>
      <c r="E170" s="10"/>
      <c r="F170" s="11">
        <v>228</v>
      </c>
      <c r="G170" s="12">
        <v>874.74999999999977</v>
      </c>
    </row>
    <row r="171" spans="1:7" x14ac:dyDescent="0.35">
      <c r="A171" s="94"/>
      <c r="B171" s="78">
        <v>0</v>
      </c>
      <c r="C171" s="79"/>
      <c r="D171" s="9" t="s">
        <v>116</v>
      </c>
      <c r="E171" s="10"/>
      <c r="F171" s="11">
        <v>243</v>
      </c>
      <c r="G171" s="12">
        <v>880.98000000000036</v>
      </c>
    </row>
    <row r="172" spans="1:7" x14ac:dyDescent="0.35">
      <c r="A172" s="94"/>
      <c r="B172" s="78">
        <v>0</v>
      </c>
      <c r="C172" s="79"/>
      <c r="D172" s="9" t="s">
        <v>145</v>
      </c>
      <c r="E172" s="10"/>
      <c r="F172" s="11">
        <v>80</v>
      </c>
      <c r="G172" s="12">
        <v>253.76999999999992</v>
      </c>
    </row>
    <row r="173" spans="1:7" x14ac:dyDescent="0.35">
      <c r="A173" s="94"/>
      <c r="B173" s="78">
        <v>0</v>
      </c>
      <c r="C173" s="79"/>
      <c r="D173" s="9" t="s">
        <v>146</v>
      </c>
      <c r="E173" s="10"/>
      <c r="F173" s="11">
        <v>90</v>
      </c>
      <c r="G173" s="12">
        <v>430.49999999999994</v>
      </c>
    </row>
    <row r="174" spans="1:7" x14ac:dyDescent="0.35">
      <c r="A174" s="94"/>
      <c r="B174" s="78">
        <v>0</v>
      </c>
      <c r="C174" s="79"/>
      <c r="D174" s="9" t="s">
        <v>118</v>
      </c>
      <c r="E174" s="10"/>
      <c r="F174" s="11">
        <v>472</v>
      </c>
      <c r="G174" s="12">
        <v>1178.01</v>
      </c>
    </row>
    <row r="175" spans="1:7" x14ac:dyDescent="0.35">
      <c r="A175" s="94"/>
      <c r="B175" s="78">
        <v>0</v>
      </c>
      <c r="C175" s="79"/>
      <c r="D175" s="9" t="s">
        <v>147</v>
      </c>
      <c r="E175" s="10"/>
      <c r="F175" s="11">
        <v>263</v>
      </c>
      <c r="G175" s="12">
        <v>1372.2900000000004</v>
      </c>
    </row>
    <row r="176" spans="1:7" x14ac:dyDescent="0.35">
      <c r="A176" s="94"/>
      <c r="B176" s="78">
        <v>0</v>
      </c>
      <c r="C176" s="79"/>
      <c r="D176" s="9" t="s">
        <v>148</v>
      </c>
      <c r="E176" s="10"/>
      <c r="F176" s="11">
        <v>144</v>
      </c>
      <c r="G176" s="12">
        <v>668.76999999999987</v>
      </c>
    </row>
    <row r="177" spans="1:7" x14ac:dyDescent="0.35">
      <c r="A177" s="94"/>
      <c r="B177" s="78">
        <v>0</v>
      </c>
      <c r="C177" s="79"/>
      <c r="D177" s="9" t="s">
        <v>253</v>
      </c>
      <c r="E177" s="10"/>
      <c r="F177" s="11">
        <v>60</v>
      </c>
      <c r="G177" s="12">
        <v>139.43</v>
      </c>
    </row>
    <row r="178" spans="1:7" x14ac:dyDescent="0.35">
      <c r="A178" s="94"/>
      <c r="B178" s="80">
        <v>0</v>
      </c>
      <c r="C178" s="81"/>
      <c r="D178" s="1" t="s">
        <v>272</v>
      </c>
      <c r="E178" s="2"/>
      <c r="F178" s="11">
        <v>1</v>
      </c>
      <c r="G178" s="4">
        <v>1.7</v>
      </c>
    </row>
    <row r="179" spans="1:7" x14ac:dyDescent="0.35">
      <c r="A179" s="94"/>
      <c r="B179" s="52" t="s">
        <v>3</v>
      </c>
      <c r="C179" s="52"/>
      <c r="D179" s="52">
        <v>0</v>
      </c>
      <c r="E179" s="52"/>
      <c r="F179" s="15">
        <f>SUM(F167:F178)</f>
        <v>2247</v>
      </c>
      <c r="G179" s="16">
        <f>SUM(G167:G178)</f>
        <v>20084.270000000004</v>
      </c>
    </row>
    <row r="180" spans="1:7" x14ac:dyDescent="0.35">
      <c r="A180" s="94"/>
      <c r="B180" s="63" t="s">
        <v>273</v>
      </c>
      <c r="C180" s="77"/>
      <c r="D180" s="1" t="s">
        <v>122</v>
      </c>
      <c r="E180" s="2"/>
      <c r="F180" s="3">
        <v>605</v>
      </c>
      <c r="G180" s="4">
        <v>18396.23</v>
      </c>
    </row>
    <row r="181" spans="1:7" x14ac:dyDescent="0.35">
      <c r="A181" s="94"/>
      <c r="B181" s="78">
        <v>0</v>
      </c>
      <c r="C181" s="79"/>
      <c r="D181" s="9" t="s">
        <v>134</v>
      </c>
      <c r="E181" s="10"/>
      <c r="F181" s="11">
        <v>303</v>
      </c>
      <c r="G181" s="12">
        <v>3709.0700000000011</v>
      </c>
    </row>
    <row r="182" spans="1:7" x14ac:dyDescent="0.35">
      <c r="A182" s="94"/>
      <c r="B182" s="78">
        <v>0</v>
      </c>
      <c r="C182" s="79"/>
      <c r="D182" s="9" t="s">
        <v>123</v>
      </c>
      <c r="E182" s="10"/>
      <c r="F182" s="11">
        <v>584</v>
      </c>
      <c r="G182" s="12">
        <v>6398.3300000000027</v>
      </c>
    </row>
    <row r="183" spans="1:7" x14ac:dyDescent="0.35">
      <c r="A183" s="94"/>
      <c r="B183" s="78">
        <v>0</v>
      </c>
      <c r="C183" s="79"/>
      <c r="D183" s="9" t="s">
        <v>135</v>
      </c>
      <c r="E183" s="10"/>
      <c r="F183" s="11">
        <v>725</v>
      </c>
      <c r="G183" s="12">
        <v>8500.2000000000025</v>
      </c>
    </row>
    <row r="184" spans="1:7" x14ac:dyDescent="0.35">
      <c r="A184" s="94"/>
      <c r="B184" s="78">
        <v>0</v>
      </c>
      <c r="C184" s="79"/>
      <c r="D184" s="9" t="s">
        <v>124</v>
      </c>
      <c r="E184" s="10"/>
      <c r="F184" s="11">
        <v>1346</v>
      </c>
      <c r="G184" s="12">
        <v>21635.949999999972</v>
      </c>
    </row>
    <row r="185" spans="1:7" x14ac:dyDescent="0.35">
      <c r="A185" s="94"/>
      <c r="B185" s="78">
        <v>0</v>
      </c>
      <c r="C185" s="79"/>
      <c r="D185" s="9" t="s">
        <v>119</v>
      </c>
      <c r="E185" s="10"/>
      <c r="F185" s="11">
        <v>402</v>
      </c>
      <c r="G185" s="12">
        <v>1745.85</v>
      </c>
    </row>
    <row r="186" spans="1:7" x14ac:dyDescent="0.35">
      <c r="A186" s="94"/>
      <c r="B186" s="78">
        <v>0</v>
      </c>
      <c r="C186" s="79"/>
      <c r="D186" s="9" t="s">
        <v>136</v>
      </c>
      <c r="E186" s="10"/>
      <c r="F186" s="11">
        <v>1826</v>
      </c>
      <c r="G186" s="12">
        <v>18992.790000000015</v>
      </c>
    </row>
    <row r="187" spans="1:7" x14ac:dyDescent="0.35">
      <c r="A187" s="94"/>
      <c r="B187" s="78">
        <v>0</v>
      </c>
      <c r="C187" s="79"/>
      <c r="D187" s="9" t="s">
        <v>120</v>
      </c>
      <c r="E187" s="10"/>
      <c r="F187" s="11">
        <v>689</v>
      </c>
      <c r="G187" s="12">
        <v>4395.3900000000012</v>
      </c>
    </row>
    <row r="188" spans="1:7" x14ac:dyDescent="0.35">
      <c r="A188" s="94"/>
      <c r="B188" s="78">
        <v>0</v>
      </c>
      <c r="C188" s="79"/>
      <c r="D188" s="9" t="s">
        <v>125</v>
      </c>
      <c r="E188" s="10"/>
      <c r="F188" s="11">
        <v>1295</v>
      </c>
      <c r="G188" s="12">
        <v>14608.52999999999</v>
      </c>
    </row>
    <row r="189" spans="1:7" x14ac:dyDescent="0.35">
      <c r="A189" s="94"/>
      <c r="B189" s="78">
        <v>0</v>
      </c>
      <c r="C189" s="79"/>
      <c r="D189" s="9" t="s">
        <v>254</v>
      </c>
      <c r="E189" s="10"/>
      <c r="F189" s="11">
        <v>29</v>
      </c>
      <c r="G189" s="12">
        <v>388.3300000000001</v>
      </c>
    </row>
    <row r="190" spans="1:7" x14ac:dyDescent="0.35">
      <c r="A190" s="94"/>
      <c r="B190" s="78">
        <v>0</v>
      </c>
      <c r="C190" s="79"/>
      <c r="D190" s="9" t="s">
        <v>126</v>
      </c>
      <c r="E190" s="10"/>
      <c r="F190" s="11">
        <v>1067</v>
      </c>
      <c r="G190" s="12">
        <v>7776.9400000000051</v>
      </c>
    </row>
    <row r="191" spans="1:7" x14ac:dyDescent="0.35">
      <c r="A191" s="94"/>
      <c r="B191" s="78">
        <v>0</v>
      </c>
      <c r="C191" s="79"/>
      <c r="D191" s="9" t="s">
        <v>127</v>
      </c>
      <c r="E191" s="10"/>
      <c r="F191" s="11">
        <v>1923</v>
      </c>
      <c r="G191" s="12">
        <v>15581.61000000001</v>
      </c>
    </row>
    <row r="192" spans="1:7" x14ac:dyDescent="0.35">
      <c r="A192" s="94"/>
      <c r="B192" s="78">
        <v>0</v>
      </c>
      <c r="C192" s="79"/>
      <c r="D192" s="9" t="s">
        <v>128</v>
      </c>
      <c r="E192" s="10"/>
      <c r="F192" s="11">
        <v>984</v>
      </c>
      <c r="G192" s="12">
        <v>20873.989999999987</v>
      </c>
    </row>
    <row r="193" spans="1:7" x14ac:dyDescent="0.35">
      <c r="A193" s="94"/>
      <c r="B193" s="78">
        <v>0</v>
      </c>
      <c r="C193" s="79"/>
      <c r="D193" s="9" t="s">
        <v>121</v>
      </c>
      <c r="E193" s="10"/>
      <c r="F193" s="11">
        <v>567</v>
      </c>
      <c r="G193" s="12">
        <v>2595.4999999999982</v>
      </c>
    </row>
    <row r="194" spans="1:7" x14ac:dyDescent="0.35">
      <c r="A194" s="94"/>
      <c r="B194" s="80">
        <v>0</v>
      </c>
      <c r="C194" s="81"/>
      <c r="D194" s="9" t="s">
        <v>129</v>
      </c>
      <c r="E194" s="10"/>
      <c r="F194" s="11">
        <v>1539</v>
      </c>
      <c r="G194" s="12">
        <v>9139.5499999999793</v>
      </c>
    </row>
    <row r="195" spans="1:7" x14ac:dyDescent="0.35">
      <c r="A195" s="94"/>
      <c r="B195" s="52" t="s">
        <v>3</v>
      </c>
      <c r="C195" s="52"/>
      <c r="D195" s="52">
        <v>0</v>
      </c>
      <c r="E195" s="52"/>
      <c r="F195" s="15">
        <f>SUM(F180:F194)</f>
        <v>13884</v>
      </c>
      <c r="G195" s="16">
        <f>SUM(G180:G194)</f>
        <v>154738.25999999995</v>
      </c>
    </row>
    <row r="196" spans="1:7" x14ac:dyDescent="0.35">
      <c r="A196" s="95"/>
      <c r="B196" s="75" t="s">
        <v>0</v>
      </c>
      <c r="C196" s="75"/>
      <c r="D196" s="75">
        <v>0</v>
      </c>
      <c r="E196" s="75"/>
      <c r="F196" s="15">
        <f>F195+F179+F166+F159+F144+F134+F116+F110</f>
        <v>30329</v>
      </c>
      <c r="G196" s="16">
        <f>G195+G179+G166+G159+G144+G134+G116+G110</f>
        <v>327852.17000000004</v>
      </c>
    </row>
    <row r="197" spans="1:7" x14ac:dyDescent="0.35">
      <c r="A197" s="93" t="s">
        <v>274</v>
      </c>
      <c r="B197" s="98" t="s">
        <v>274</v>
      </c>
      <c r="C197" s="85"/>
      <c r="D197" s="1" t="s">
        <v>151</v>
      </c>
      <c r="E197" s="2"/>
      <c r="F197" s="3">
        <v>6</v>
      </c>
      <c r="G197" s="4">
        <v>444.19999999999993</v>
      </c>
    </row>
    <row r="198" spans="1:7" x14ac:dyDescent="0.35">
      <c r="A198" s="94"/>
      <c r="B198" s="97"/>
      <c r="C198" s="87"/>
      <c r="D198" s="9" t="s">
        <v>149</v>
      </c>
      <c r="E198" s="10"/>
      <c r="F198" s="11">
        <v>3</v>
      </c>
      <c r="G198" s="12">
        <v>12.29</v>
      </c>
    </row>
    <row r="199" spans="1:7" x14ac:dyDescent="0.35">
      <c r="A199" s="94"/>
      <c r="B199" s="97"/>
      <c r="C199" s="87"/>
      <c r="D199" s="9" t="s">
        <v>276</v>
      </c>
      <c r="E199" s="10"/>
      <c r="F199" s="11">
        <v>4</v>
      </c>
      <c r="G199" s="12">
        <v>29.43</v>
      </c>
    </row>
    <row r="200" spans="1:7" x14ac:dyDescent="0.35">
      <c r="A200" s="94"/>
      <c r="B200" s="97"/>
      <c r="C200" s="87"/>
      <c r="D200" s="9" t="s">
        <v>152</v>
      </c>
      <c r="E200" s="10"/>
      <c r="F200" s="11">
        <v>187</v>
      </c>
      <c r="G200" s="12">
        <v>12502.210000000003</v>
      </c>
    </row>
    <row r="201" spans="1:7" x14ac:dyDescent="0.35">
      <c r="A201" s="94"/>
      <c r="B201" s="97"/>
      <c r="C201" s="87"/>
      <c r="D201" s="9" t="s">
        <v>288</v>
      </c>
      <c r="E201" s="10"/>
      <c r="F201" s="11">
        <v>1</v>
      </c>
      <c r="G201" s="12">
        <v>368.78000000000003</v>
      </c>
    </row>
    <row r="202" spans="1:7" x14ac:dyDescent="0.35">
      <c r="A202" s="94"/>
      <c r="B202" s="97"/>
      <c r="C202" s="87"/>
      <c r="D202" s="9" t="s">
        <v>153</v>
      </c>
      <c r="E202" s="10"/>
      <c r="F202" s="11">
        <v>31</v>
      </c>
      <c r="G202" s="12">
        <v>715.25000000000011</v>
      </c>
    </row>
    <row r="203" spans="1:7" x14ac:dyDescent="0.35">
      <c r="A203" s="94"/>
      <c r="B203" s="97"/>
      <c r="C203" s="87"/>
      <c r="D203" s="9" t="s">
        <v>275</v>
      </c>
      <c r="E203" s="10"/>
      <c r="F203" s="11">
        <v>2</v>
      </c>
      <c r="G203" s="12">
        <v>153.62</v>
      </c>
    </row>
    <row r="204" spans="1:7" x14ac:dyDescent="0.35">
      <c r="A204" s="94"/>
      <c r="B204" s="97"/>
      <c r="C204" s="87"/>
      <c r="D204" s="9" t="s">
        <v>154</v>
      </c>
      <c r="E204" s="10"/>
      <c r="F204" s="11">
        <v>8</v>
      </c>
      <c r="G204" s="12">
        <v>110.82</v>
      </c>
    </row>
    <row r="205" spans="1:7" x14ac:dyDescent="0.35">
      <c r="A205" s="94"/>
      <c r="B205" s="99"/>
      <c r="C205" s="89"/>
      <c r="D205" s="9" t="s">
        <v>150</v>
      </c>
      <c r="E205" s="10"/>
      <c r="F205" s="11">
        <v>19</v>
      </c>
      <c r="G205" s="12">
        <v>666.66000000000008</v>
      </c>
    </row>
    <row r="206" spans="1:7" x14ac:dyDescent="0.35">
      <c r="A206" s="95"/>
      <c r="B206" s="75" t="s">
        <v>0</v>
      </c>
      <c r="C206" s="75"/>
      <c r="D206" s="75">
        <v>0</v>
      </c>
      <c r="E206" s="75"/>
      <c r="F206" s="15">
        <f>SUM(F197:F205)</f>
        <v>261</v>
      </c>
      <c r="G206" s="16">
        <f>SUM(G197:G205)</f>
        <v>15003.260000000004</v>
      </c>
    </row>
    <row r="207" spans="1:7" x14ac:dyDescent="0.35">
      <c r="A207" s="93" t="s">
        <v>284</v>
      </c>
      <c r="B207" s="82" t="s">
        <v>31</v>
      </c>
      <c r="C207" s="77"/>
      <c r="D207" s="9" t="s">
        <v>155</v>
      </c>
      <c r="E207" s="10"/>
      <c r="F207" s="11">
        <v>591</v>
      </c>
      <c r="G207" s="12">
        <v>88631.980000000141</v>
      </c>
    </row>
    <row r="208" spans="1:7" x14ac:dyDescent="0.35">
      <c r="A208" s="94"/>
      <c r="B208" s="78">
        <v>0</v>
      </c>
      <c r="C208" s="79"/>
      <c r="D208" s="9" t="s">
        <v>156</v>
      </c>
      <c r="E208" s="10"/>
      <c r="F208" s="11">
        <v>434</v>
      </c>
      <c r="G208" s="12">
        <v>34452.209999999963</v>
      </c>
    </row>
    <row r="209" spans="1:7" x14ac:dyDescent="0.35">
      <c r="A209" s="94"/>
      <c r="B209" s="78">
        <v>0</v>
      </c>
      <c r="C209" s="79"/>
      <c r="D209" s="1" t="s">
        <v>157</v>
      </c>
      <c r="E209" s="2"/>
      <c r="F209" s="3">
        <v>918</v>
      </c>
      <c r="G209" s="4">
        <v>55483.429999999964</v>
      </c>
    </row>
    <row r="210" spans="1:7" x14ac:dyDescent="0.35">
      <c r="A210" s="94"/>
      <c r="B210" s="78">
        <v>0</v>
      </c>
      <c r="C210" s="79"/>
      <c r="D210" s="9" t="s">
        <v>158</v>
      </c>
      <c r="E210" s="10"/>
      <c r="F210" s="11">
        <v>691</v>
      </c>
      <c r="G210" s="12">
        <v>54799.61</v>
      </c>
    </row>
    <row r="211" spans="1:7" x14ac:dyDescent="0.35">
      <c r="A211" s="94"/>
      <c r="B211" s="80">
        <v>0</v>
      </c>
      <c r="C211" s="81"/>
      <c r="D211" s="9" t="s">
        <v>159</v>
      </c>
      <c r="E211" s="10"/>
      <c r="F211" s="11">
        <v>75</v>
      </c>
      <c r="G211" s="12">
        <v>5563.380000000001</v>
      </c>
    </row>
    <row r="212" spans="1:7" x14ac:dyDescent="0.35">
      <c r="A212" s="94"/>
      <c r="B212" s="52" t="s">
        <v>3</v>
      </c>
      <c r="C212" s="52"/>
      <c r="D212" s="52">
        <v>0</v>
      </c>
      <c r="E212" s="52"/>
      <c r="F212" s="15">
        <f>SUM(F207:F211)</f>
        <v>2709</v>
      </c>
      <c r="G212" s="16">
        <f>SUM(G207:G211)</f>
        <v>238930.61000000004</v>
      </c>
    </row>
    <row r="213" spans="1:7" x14ac:dyDescent="0.35">
      <c r="A213" s="94"/>
      <c r="B213" s="82" t="s">
        <v>35</v>
      </c>
      <c r="C213" s="77"/>
      <c r="D213" s="1" t="s">
        <v>189</v>
      </c>
      <c r="E213" s="2"/>
      <c r="F213" s="3">
        <v>372</v>
      </c>
      <c r="G213" s="4">
        <v>37499.649999999994</v>
      </c>
    </row>
    <row r="214" spans="1:7" x14ac:dyDescent="0.35">
      <c r="A214" s="94"/>
      <c r="B214" s="78">
        <v>0</v>
      </c>
      <c r="C214" s="79"/>
      <c r="D214" s="9" t="s">
        <v>190</v>
      </c>
      <c r="E214" s="10"/>
      <c r="F214" s="11">
        <v>469</v>
      </c>
      <c r="G214" s="12">
        <v>36306.959999999985</v>
      </c>
    </row>
    <row r="215" spans="1:7" x14ac:dyDescent="0.35">
      <c r="A215" s="94"/>
      <c r="B215" s="78">
        <v>0</v>
      </c>
      <c r="C215" s="79"/>
      <c r="D215" s="9" t="s">
        <v>191</v>
      </c>
      <c r="E215" s="10"/>
      <c r="F215" s="11">
        <v>208</v>
      </c>
      <c r="G215" s="12">
        <v>15995.080000000009</v>
      </c>
    </row>
    <row r="216" spans="1:7" x14ac:dyDescent="0.35">
      <c r="A216" s="94"/>
      <c r="B216" s="78">
        <v>0</v>
      </c>
      <c r="C216" s="79"/>
      <c r="D216" s="9" t="s">
        <v>192</v>
      </c>
      <c r="E216" s="10"/>
      <c r="F216" s="11">
        <v>148</v>
      </c>
      <c r="G216" s="12">
        <v>10253.130000000005</v>
      </c>
    </row>
    <row r="217" spans="1:7" x14ac:dyDescent="0.35">
      <c r="A217" s="94"/>
      <c r="B217" s="78">
        <v>0</v>
      </c>
      <c r="C217" s="79"/>
      <c r="D217" s="9" t="s">
        <v>193</v>
      </c>
      <c r="E217" s="10"/>
      <c r="F217" s="11">
        <v>945</v>
      </c>
      <c r="G217" s="12">
        <v>90465.800000000017</v>
      </c>
    </row>
    <row r="218" spans="1:7" x14ac:dyDescent="0.35">
      <c r="A218" s="94"/>
      <c r="B218" s="78">
        <v>0</v>
      </c>
      <c r="C218" s="79"/>
      <c r="D218" s="9" t="s">
        <v>194</v>
      </c>
      <c r="E218" s="10"/>
      <c r="F218" s="11">
        <v>281</v>
      </c>
      <c r="G218" s="12">
        <v>45564.340000000011</v>
      </c>
    </row>
    <row r="219" spans="1:7" x14ac:dyDescent="0.35">
      <c r="A219" s="94"/>
      <c r="B219" s="78">
        <v>0</v>
      </c>
      <c r="C219" s="79"/>
      <c r="D219" s="9" t="s">
        <v>195</v>
      </c>
      <c r="E219" s="10"/>
      <c r="F219" s="11">
        <v>297</v>
      </c>
      <c r="G219" s="12">
        <v>14668.529999999999</v>
      </c>
    </row>
    <row r="220" spans="1:7" x14ac:dyDescent="0.35">
      <c r="A220" s="94"/>
      <c r="B220" s="78">
        <v>0</v>
      </c>
      <c r="C220" s="79"/>
      <c r="D220" s="9" t="s">
        <v>196</v>
      </c>
      <c r="E220" s="10"/>
      <c r="F220" s="11">
        <v>561</v>
      </c>
      <c r="G220" s="12">
        <v>53388.040000000066</v>
      </c>
    </row>
    <row r="221" spans="1:7" x14ac:dyDescent="0.35">
      <c r="A221" s="94"/>
      <c r="B221" s="78">
        <v>0</v>
      </c>
      <c r="C221" s="79"/>
      <c r="D221" s="9" t="s">
        <v>197</v>
      </c>
      <c r="E221" s="10"/>
      <c r="F221" s="11">
        <v>550</v>
      </c>
      <c r="G221" s="12">
        <v>69939.799999999916</v>
      </c>
    </row>
    <row r="222" spans="1:7" x14ac:dyDescent="0.35">
      <c r="A222" s="94"/>
      <c r="B222" s="78">
        <v>0</v>
      </c>
      <c r="C222" s="79"/>
      <c r="D222" s="9" t="s">
        <v>198</v>
      </c>
      <c r="E222" s="10"/>
      <c r="F222" s="11">
        <v>1330</v>
      </c>
      <c r="G222" s="12">
        <v>60413.450000000041</v>
      </c>
    </row>
    <row r="223" spans="1:7" x14ac:dyDescent="0.35">
      <c r="A223" s="94"/>
      <c r="B223" s="78">
        <v>0</v>
      </c>
      <c r="C223" s="79"/>
      <c r="D223" s="9" t="s">
        <v>199</v>
      </c>
      <c r="E223" s="10"/>
      <c r="F223" s="11">
        <v>353</v>
      </c>
      <c r="G223" s="12">
        <v>34703.420000000013</v>
      </c>
    </row>
    <row r="224" spans="1:7" x14ac:dyDescent="0.35">
      <c r="A224" s="94"/>
      <c r="B224" s="78">
        <v>0</v>
      </c>
      <c r="C224" s="79"/>
      <c r="D224" s="9" t="s">
        <v>200</v>
      </c>
      <c r="E224" s="10"/>
      <c r="F224" s="11">
        <v>1455</v>
      </c>
      <c r="G224" s="12">
        <v>78439.999999999942</v>
      </c>
    </row>
    <row r="225" spans="1:7" x14ac:dyDescent="0.35">
      <c r="A225" s="94"/>
      <c r="B225" s="80">
        <v>0</v>
      </c>
      <c r="C225" s="81"/>
      <c r="D225" s="9" t="s">
        <v>201</v>
      </c>
      <c r="E225" s="10"/>
      <c r="F225" s="11">
        <v>372</v>
      </c>
      <c r="G225" s="12">
        <v>23623.240000000013</v>
      </c>
    </row>
    <row r="226" spans="1:7" x14ac:dyDescent="0.35">
      <c r="A226" s="94"/>
      <c r="B226" s="52" t="s">
        <v>3</v>
      </c>
      <c r="C226" s="52"/>
      <c r="D226" s="52">
        <v>0</v>
      </c>
      <c r="E226" s="52"/>
      <c r="F226" s="15">
        <f>SUM(F213:F225)</f>
        <v>7341</v>
      </c>
      <c r="G226" s="16">
        <f>SUM(G213:G225)</f>
        <v>571261.43999999994</v>
      </c>
    </row>
    <row r="227" spans="1:7" x14ac:dyDescent="0.35">
      <c r="A227" s="94"/>
      <c r="B227" s="82" t="s">
        <v>36</v>
      </c>
      <c r="C227" s="77"/>
      <c r="D227" s="9" t="s">
        <v>202</v>
      </c>
      <c r="E227" s="10"/>
      <c r="F227" s="11">
        <v>14</v>
      </c>
      <c r="G227" s="12">
        <v>450.14999999999992</v>
      </c>
    </row>
    <row r="228" spans="1:7" x14ac:dyDescent="0.35">
      <c r="A228" s="94"/>
      <c r="B228" s="78">
        <v>0</v>
      </c>
      <c r="C228" s="79"/>
      <c r="D228" s="9" t="s">
        <v>203</v>
      </c>
      <c r="E228" s="10"/>
      <c r="F228" s="11">
        <v>16</v>
      </c>
      <c r="G228" s="12">
        <v>544.43999999999994</v>
      </c>
    </row>
    <row r="229" spans="1:7" x14ac:dyDescent="0.35">
      <c r="A229" s="94"/>
      <c r="B229" s="78">
        <v>0</v>
      </c>
      <c r="C229" s="79"/>
      <c r="D229" s="9" t="s">
        <v>204</v>
      </c>
      <c r="E229" s="10"/>
      <c r="F229" s="11">
        <v>7</v>
      </c>
      <c r="G229" s="12">
        <v>167.13</v>
      </c>
    </row>
    <row r="230" spans="1:7" x14ac:dyDescent="0.35">
      <c r="A230" s="94"/>
      <c r="B230" s="78">
        <v>0</v>
      </c>
      <c r="C230" s="79"/>
      <c r="D230" s="9" t="s">
        <v>205</v>
      </c>
      <c r="E230" s="10"/>
      <c r="F230" s="11">
        <v>129</v>
      </c>
      <c r="G230" s="12">
        <v>21770.270000000004</v>
      </c>
    </row>
    <row r="231" spans="1:7" x14ac:dyDescent="0.35">
      <c r="A231" s="94"/>
      <c r="B231" s="78">
        <v>0</v>
      </c>
      <c r="C231" s="79"/>
      <c r="D231" s="9" t="s">
        <v>206</v>
      </c>
      <c r="E231" s="10"/>
      <c r="F231" s="11">
        <v>3</v>
      </c>
      <c r="G231" s="12">
        <v>106.55</v>
      </c>
    </row>
    <row r="232" spans="1:7" x14ac:dyDescent="0.35">
      <c r="A232" s="94"/>
      <c r="B232" s="78">
        <v>0</v>
      </c>
      <c r="C232" s="79"/>
      <c r="D232" s="9" t="s">
        <v>207</v>
      </c>
      <c r="E232" s="10"/>
      <c r="F232" s="11">
        <v>260</v>
      </c>
      <c r="G232" s="12">
        <v>28109.430000000011</v>
      </c>
    </row>
    <row r="233" spans="1:7" x14ac:dyDescent="0.35">
      <c r="A233" s="94"/>
      <c r="B233" s="78">
        <v>0</v>
      </c>
      <c r="C233" s="79"/>
      <c r="D233" s="9" t="s">
        <v>208</v>
      </c>
      <c r="E233" s="10"/>
      <c r="F233" s="11">
        <v>409</v>
      </c>
      <c r="G233" s="12">
        <v>62499.100000000028</v>
      </c>
    </row>
    <row r="234" spans="1:7" x14ac:dyDescent="0.35">
      <c r="A234" s="94"/>
      <c r="B234" s="78">
        <v>0</v>
      </c>
      <c r="C234" s="79"/>
      <c r="D234" s="9" t="s">
        <v>209</v>
      </c>
      <c r="E234" s="10"/>
      <c r="F234" s="11">
        <v>13</v>
      </c>
      <c r="G234" s="12">
        <v>337.77999999999992</v>
      </c>
    </row>
    <row r="235" spans="1:7" x14ac:dyDescent="0.35">
      <c r="A235" s="94"/>
      <c r="B235" s="78">
        <v>0</v>
      </c>
      <c r="C235" s="79"/>
      <c r="D235" s="9" t="s">
        <v>210</v>
      </c>
      <c r="E235" s="10"/>
      <c r="F235" s="11">
        <v>19</v>
      </c>
      <c r="G235" s="12">
        <v>60.84</v>
      </c>
    </row>
    <row r="236" spans="1:7" x14ac:dyDescent="0.35">
      <c r="A236" s="94"/>
      <c r="B236" s="78">
        <v>0</v>
      </c>
      <c r="C236" s="79"/>
      <c r="D236" s="9" t="s">
        <v>211</v>
      </c>
      <c r="E236" s="10"/>
      <c r="F236" s="11">
        <v>22</v>
      </c>
      <c r="G236" s="12">
        <v>1768.22</v>
      </c>
    </row>
    <row r="237" spans="1:7" x14ac:dyDescent="0.35">
      <c r="A237" s="94"/>
      <c r="B237" s="80">
        <v>0</v>
      </c>
      <c r="C237" s="81"/>
      <c r="D237" s="1" t="s">
        <v>212</v>
      </c>
      <c r="E237" s="2"/>
      <c r="F237" s="3">
        <v>21</v>
      </c>
      <c r="G237" s="4">
        <v>878.64</v>
      </c>
    </row>
    <row r="238" spans="1:7" x14ac:dyDescent="0.35">
      <c r="A238" s="94"/>
      <c r="B238" s="52" t="s">
        <v>3</v>
      </c>
      <c r="C238" s="52"/>
      <c r="D238" s="52">
        <v>0</v>
      </c>
      <c r="E238" s="52"/>
      <c r="F238" s="15">
        <f>SUM(F227:F237)</f>
        <v>913</v>
      </c>
      <c r="G238" s="16">
        <f>SUM(G227:G237)</f>
        <v>116692.55000000003</v>
      </c>
    </row>
    <row r="239" spans="1:7" x14ac:dyDescent="0.35">
      <c r="A239" s="94"/>
      <c r="B239" s="82" t="s">
        <v>32</v>
      </c>
      <c r="C239" s="77"/>
      <c r="D239" s="1" t="s">
        <v>160</v>
      </c>
      <c r="E239" s="2"/>
      <c r="F239" s="3">
        <v>213</v>
      </c>
      <c r="G239" s="4">
        <v>27364.489999999987</v>
      </c>
    </row>
    <row r="240" spans="1:7" x14ac:dyDescent="0.35">
      <c r="A240" s="94"/>
      <c r="B240" s="78">
        <v>0</v>
      </c>
      <c r="C240" s="79"/>
      <c r="D240" s="9" t="s">
        <v>161</v>
      </c>
      <c r="E240" s="10"/>
      <c r="F240" s="11">
        <v>270</v>
      </c>
      <c r="G240" s="12">
        <v>25663.909999999989</v>
      </c>
    </row>
    <row r="241" spans="1:7" x14ac:dyDescent="0.35">
      <c r="A241" s="94"/>
      <c r="B241" s="78">
        <v>0</v>
      </c>
      <c r="C241" s="79"/>
      <c r="D241" s="9" t="s">
        <v>162</v>
      </c>
      <c r="E241" s="10"/>
      <c r="F241" s="11">
        <v>316</v>
      </c>
      <c r="G241" s="12">
        <v>40583.790000000008</v>
      </c>
    </row>
    <row r="242" spans="1:7" x14ac:dyDescent="0.35">
      <c r="A242" s="94"/>
      <c r="B242" s="78">
        <v>0</v>
      </c>
      <c r="C242" s="79"/>
      <c r="D242" s="9" t="s">
        <v>163</v>
      </c>
      <c r="E242" s="10"/>
      <c r="F242" s="11">
        <v>423</v>
      </c>
      <c r="G242" s="12">
        <v>20231.089999999986</v>
      </c>
    </row>
    <row r="243" spans="1:7" x14ac:dyDescent="0.35">
      <c r="A243" s="94"/>
      <c r="B243" s="78">
        <v>0</v>
      </c>
      <c r="C243" s="79"/>
      <c r="D243" s="9" t="s">
        <v>164</v>
      </c>
      <c r="E243" s="10"/>
      <c r="F243" s="11">
        <v>217</v>
      </c>
      <c r="G243" s="12">
        <v>13375.250000000004</v>
      </c>
    </row>
    <row r="244" spans="1:7" x14ac:dyDescent="0.35">
      <c r="A244" s="94"/>
      <c r="B244" s="78">
        <v>0</v>
      </c>
      <c r="C244" s="79"/>
      <c r="D244" s="9" t="s">
        <v>165</v>
      </c>
      <c r="E244" s="10"/>
      <c r="F244" s="11">
        <v>233</v>
      </c>
      <c r="G244" s="12">
        <v>22319.930000000008</v>
      </c>
    </row>
    <row r="245" spans="1:7" x14ac:dyDescent="0.35">
      <c r="A245" s="94"/>
      <c r="B245" s="78">
        <v>0</v>
      </c>
      <c r="C245" s="79"/>
      <c r="D245" s="9" t="s">
        <v>166</v>
      </c>
      <c r="E245" s="10"/>
      <c r="F245" s="11">
        <v>585</v>
      </c>
      <c r="G245" s="12">
        <v>46622.61000000003</v>
      </c>
    </row>
    <row r="246" spans="1:7" x14ac:dyDescent="0.35">
      <c r="A246" s="94"/>
      <c r="B246" s="78">
        <v>0</v>
      </c>
      <c r="C246" s="79"/>
      <c r="D246" s="9" t="s">
        <v>167</v>
      </c>
      <c r="E246" s="10"/>
      <c r="F246" s="11">
        <v>222</v>
      </c>
      <c r="G246" s="12">
        <v>21170.54</v>
      </c>
    </row>
    <row r="247" spans="1:7" x14ac:dyDescent="0.35">
      <c r="A247" s="94"/>
      <c r="B247" s="78">
        <v>0</v>
      </c>
      <c r="C247" s="79"/>
      <c r="D247" s="9" t="s">
        <v>168</v>
      </c>
      <c r="E247" s="10"/>
      <c r="F247" s="11">
        <v>171</v>
      </c>
      <c r="G247" s="12">
        <v>7411.3099999999949</v>
      </c>
    </row>
    <row r="248" spans="1:7" x14ac:dyDescent="0.35">
      <c r="A248" s="94"/>
      <c r="B248" s="78">
        <v>0</v>
      </c>
      <c r="C248" s="79"/>
      <c r="D248" s="9" t="s">
        <v>169</v>
      </c>
      <c r="E248" s="10"/>
      <c r="F248" s="11">
        <v>262</v>
      </c>
      <c r="G248" s="12">
        <v>5283.8500000000022</v>
      </c>
    </row>
    <row r="249" spans="1:7" x14ac:dyDescent="0.35">
      <c r="A249" s="94"/>
      <c r="B249" s="78">
        <v>0</v>
      </c>
      <c r="C249" s="79"/>
      <c r="D249" s="9" t="s">
        <v>170</v>
      </c>
      <c r="E249" s="10"/>
      <c r="F249" s="11">
        <v>221</v>
      </c>
      <c r="G249" s="12">
        <v>40621.81</v>
      </c>
    </row>
    <row r="250" spans="1:7" x14ac:dyDescent="0.35">
      <c r="A250" s="94"/>
      <c r="B250" s="78">
        <v>0</v>
      </c>
      <c r="C250" s="79"/>
      <c r="D250" s="9" t="s">
        <v>172</v>
      </c>
      <c r="E250" s="10"/>
      <c r="F250" s="11">
        <v>543</v>
      </c>
      <c r="G250" s="12">
        <v>21304.079999999994</v>
      </c>
    </row>
    <row r="251" spans="1:7" x14ac:dyDescent="0.35">
      <c r="A251" s="94"/>
      <c r="B251" s="78">
        <v>0</v>
      </c>
      <c r="C251" s="79"/>
      <c r="D251" s="9" t="s">
        <v>173</v>
      </c>
      <c r="E251" s="10"/>
      <c r="F251" s="11">
        <v>433</v>
      </c>
      <c r="G251" s="12">
        <v>37898.719999999936</v>
      </c>
    </row>
    <row r="252" spans="1:7" x14ac:dyDescent="0.35">
      <c r="A252" s="94"/>
      <c r="B252" s="78">
        <v>0</v>
      </c>
      <c r="C252" s="79"/>
      <c r="D252" s="9" t="s">
        <v>174</v>
      </c>
      <c r="E252" s="10"/>
      <c r="F252" s="11">
        <v>670</v>
      </c>
      <c r="G252" s="12">
        <v>22308.599999999977</v>
      </c>
    </row>
    <row r="253" spans="1:7" x14ac:dyDescent="0.35">
      <c r="A253" s="94"/>
      <c r="B253" s="80">
        <v>0</v>
      </c>
      <c r="C253" s="81"/>
      <c r="D253" s="1" t="s">
        <v>185</v>
      </c>
      <c r="E253" s="2"/>
      <c r="F253" s="3">
        <v>338</v>
      </c>
      <c r="G253" s="4">
        <v>22266.550000000003</v>
      </c>
    </row>
    <row r="254" spans="1:7" x14ac:dyDescent="0.35">
      <c r="A254" s="94"/>
      <c r="B254" s="52" t="s">
        <v>3</v>
      </c>
      <c r="C254" s="52"/>
      <c r="D254" s="52">
        <v>0</v>
      </c>
      <c r="E254" s="52"/>
      <c r="F254" s="15">
        <f>SUM(F239:F253)</f>
        <v>5117</v>
      </c>
      <c r="G254" s="16">
        <f>SUM(G239:G253)</f>
        <v>374426.52999999991</v>
      </c>
    </row>
    <row r="255" spans="1:7" x14ac:dyDescent="0.35">
      <c r="A255" s="94"/>
      <c r="B255" s="82" t="s">
        <v>33</v>
      </c>
      <c r="C255" s="77"/>
      <c r="D255" s="1" t="s">
        <v>175</v>
      </c>
      <c r="E255" s="2"/>
      <c r="F255" s="3">
        <v>625</v>
      </c>
      <c r="G255" s="4">
        <v>39466.470000000045</v>
      </c>
    </row>
    <row r="256" spans="1:7" x14ac:dyDescent="0.35">
      <c r="A256" s="94"/>
      <c r="B256" s="78">
        <v>0</v>
      </c>
      <c r="C256" s="79"/>
      <c r="D256" s="9" t="s">
        <v>176</v>
      </c>
      <c r="E256" s="10"/>
      <c r="F256" s="11">
        <v>381</v>
      </c>
      <c r="G256" s="12">
        <v>61175.56</v>
      </c>
    </row>
    <row r="257" spans="1:7" x14ac:dyDescent="0.35">
      <c r="A257" s="94"/>
      <c r="B257" s="78">
        <v>0</v>
      </c>
      <c r="C257" s="79"/>
      <c r="D257" s="9" t="s">
        <v>177</v>
      </c>
      <c r="E257" s="10"/>
      <c r="F257" s="11">
        <v>248</v>
      </c>
      <c r="G257" s="12">
        <v>7934.2400000000052</v>
      </c>
    </row>
    <row r="258" spans="1:7" x14ac:dyDescent="0.35">
      <c r="A258" s="94"/>
      <c r="B258" s="78">
        <v>0</v>
      </c>
      <c r="C258" s="79"/>
      <c r="D258" s="9" t="s">
        <v>178</v>
      </c>
      <c r="E258" s="10"/>
      <c r="F258" s="11">
        <v>693</v>
      </c>
      <c r="G258" s="12">
        <v>36092.979999999967</v>
      </c>
    </row>
    <row r="259" spans="1:7" x14ac:dyDescent="0.35">
      <c r="A259" s="94"/>
      <c r="B259" s="78">
        <v>0</v>
      </c>
      <c r="C259" s="79"/>
      <c r="D259" s="9" t="s">
        <v>179</v>
      </c>
      <c r="E259" s="10"/>
      <c r="F259" s="11">
        <v>772</v>
      </c>
      <c r="G259" s="12">
        <v>103004.56</v>
      </c>
    </row>
    <row r="260" spans="1:7" x14ac:dyDescent="0.35">
      <c r="A260" s="94"/>
      <c r="B260" s="78">
        <v>0</v>
      </c>
      <c r="C260" s="79"/>
      <c r="D260" s="9" t="s">
        <v>180</v>
      </c>
      <c r="E260" s="10"/>
      <c r="F260" s="11">
        <v>649</v>
      </c>
      <c r="G260" s="12">
        <v>96339.040000000052</v>
      </c>
    </row>
    <row r="261" spans="1:7" x14ac:dyDescent="0.35">
      <c r="A261" s="94"/>
      <c r="B261" s="78">
        <v>0</v>
      </c>
      <c r="C261" s="79"/>
      <c r="D261" s="9" t="s">
        <v>171</v>
      </c>
      <c r="E261" s="10"/>
      <c r="F261" s="11">
        <v>176</v>
      </c>
      <c r="G261" s="12">
        <v>33556.520000000004</v>
      </c>
    </row>
    <row r="262" spans="1:7" x14ac:dyDescent="0.35">
      <c r="A262" s="94"/>
      <c r="B262" s="78">
        <v>0</v>
      </c>
      <c r="C262" s="79"/>
      <c r="D262" s="9" t="s">
        <v>181</v>
      </c>
      <c r="E262" s="10"/>
      <c r="F262" s="11">
        <v>318</v>
      </c>
      <c r="G262" s="12">
        <v>17938.100000000002</v>
      </c>
    </row>
    <row r="263" spans="1:7" x14ac:dyDescent="0.35">
      <c r="A263" s="94"/>
      <c r="B263" s="78">
        <v>0</v>
      </c>
      <c r="C263" s="79"/>
      <c r="D263" s="9" t="s">
        <v>182</v>
      </c>
      <c r="E263" s="10"/>
      <c r="F263" s="11">
        <v>435</v>
      </c>
      <c r="G263" s="12">
        <v>35802.61</v>
      </c>
    </row>
    <row r="264" spans="1:7" x14ac:dyDescent="0.35">
      <c r="A264" s="94"/>
      <c r="B264" s="78">
        <v>0</v>
      </c>
      <c r="C264" s="79"/>
      <c r="D264" s="9" t="s">
        <v>183</v>
      </c>
      <c r="E264" s="10"/>
      <c r="F264" s="11">
        <v>355</v>
      </c>
      <c r="G264" s="12">
        <v>26566.460000000003</v>
      </c>
    </row>
    <row r="265" spans="1:7" x14ac:dyDescent="0.35">
      <c r="A265" s="94"/>
      <c r="B265" s="78">
        <v>0</v>
      </c>
      <c r="C265" s="79"/>
      <c r="D265" s="9" t="s">
        <v>184</v>
      </c>
      <c r="E265" s="10"/>
      <c r="F265" s="11">
        <v>598</v>
      </c>
      <c r="G265" s="12">
        <v>28021.79</v>
      </c>
    </row>
    <row r="266" spans="1:7" x14ac:dyDescent="0.35">
      <c r="A266" s="94"/>
      <c r="B266" s="78">
        <v>0</v>
      </c>
      <c r="C266" s="79"/>
      <c r="D266" s="9" t="s">
        <v>186</v>
      </c>
      <c r="E266" s="10"/>
      <c r="F266" s="11">
        <v>69</v>
      </c>
      <c r="G266" s="12">
        <v>15019.920000000007</v>
      </c>
    </row>
    <row r="267" spans="1:7" x14ac:dyDescent="0.35">
      <c r="A267" s="94"/>
      <c r="B267" s="78">
        <v>0</v>
      </c>
      <c r="C267" s="79"/>
      <c r="D267" s="9" t="s">
        <v>187</v>
      </c>
      <c r="E267" s="10"/>
      <c r="F267" s="11">
        <v>241</v>
      </c>
      <c r="G267" s="12">
        <v>32807.42</v>
      </c>
    </row>
    <row r="268" spans="1:7" x14ac:dyDescent="0.35">
      <c r="A268" s="94"/>
      <c r="B268" s="80">
        <v>0</v>
      </c>
      <c r="C268" s="81"/>
      <c r="D268" s="9" t="s">
        <v>188</v>
      </c>
      <c r="E268" s="10"/>
      <c r="F268" s="11">
        <v>192</v>
      </c>
      <c r="G268" s="12">
        <v>14405.31000000001</v>
      </c>
    </row>
    <row r="269" spans="1:7" x14ac:dyDescent="0.35">
      <c r="A269" s="94"/>
      <c r="B269" s="52" t="s">
        <v>3</v>
      </c>
      <c r="C269" s="52"/>
      <c r="D269" s="52">
        <v>0</v>
      </c>
      <c r="E269" s="52"/>
      <c r="F269" s="15">
        <f>SUM(F255:F268)</f>
        <v>5752</v>
      </c>
      <c r="G269" s="16">
        <f>SUM(G255:G268)</f>
        <v>548130.9800000001</v>
      </c>
    </row>
    <row r="270" spans="1:7" x14ac:dyDescent="0.35">
      <c r="A270" s="95"/>
      <c r="B270" s="75" t="s">
        <v>0</v>
      </c>
      <c r="C270" s="75"/>
      <c r="D270" s="75">
        <v>0</v>
      </c>
      <c r="E270" s="75"/>
      <c r="F270" s="15">
        <f>F269+F254+F238+F226+F212</f>
        <v>21832</v>
      </c>
      <c r="G270" s="16">
        <f>G269+G254+G238+G226+G212</f>
        <v>1849442.11</v>
      </c>
    </row>
    <row r="271" spans="1:7" x14ac:dyDescent="0.35">
      <c r="A271" s="93" t="s">
        <v>8</v>
      </c>
      <c r="B271" s="82" t="s">
        <v>8</v>
      </c>
      <c r="C271" s="77"/>
      <c r="D271" s="1" t="s">
        <v>213</v>
      </c>
      <c r="E271" s="2"/>
      <c r="F271" s="3">
        <v>26</v>
      </c>
      <c r="G271" s="4">
        <v>169.37</v>
      </c>
    </row>
    <row r="272" spans="1:7" x14ac:dyDescent="0.35">
      <c r="A272" s="94"/>
      <c r="B272" s="78">
        <v>0</v>
      </c>
      <c r="C272" s="79"/>
      <c r="D272" s="9" t="s">
        <v>214</v>
      </c>
      <c r="E272" s="10"/>
      <c r="F272" s="11">
        <v>494</v>
      </c>
      <c r="G272" s="12">
        <v>9470.44</v>
      </c>
    </row>
    <row r="273" spans="1:7" x14ac:dyDescent="0.35">
      <c r="A273" s="94"/>
      <c r="B273" s="78">
        <v>0</v>
      </c>
      <c r="C273" s="79"/>
      <c r="D273" s="9" t="s">
        <v>215</v>
      </c>
      <c r="E273" s="10"/>
      <c r="F273" s="11">
        <v>229</v>
      </c>
      <c r="G273" s="12">
        <v>3040.9100000000012</v>
      </c>
    </row>
    <row r="274" spans="1:7" x14ac:dyDescent="0.35">
      <c r="A274" s="94"/>
      <c r="B274" s="78">
        <v>0</v>
      </c>
      <c r="C274" s="79"/>
      <c r="D274" s="9" t="s">
        <v>216</v>
      </c>
      <c r="E274" s="10"/>
      <c r="F274" s="11">
        <v>304</v>
      </c>
      <c r="G274" s="12">
        <v>4694.7299999999987</v>
      </c>
    </row>
    <row r="275" spans="1:7" x14ac:dyDescent="0.35">
      <c r="A275" s="94"/>
      <c r="B275" s="78">
        <v>0</v>
      </c>
      <c r="C275" s="79"/>
      <c r="D275" s="9" t="s">
        <v>217</v>
      </c>
      <c r="E275" s="10"/>
      <c r="F275" s="11">
        <v>209</v>
      </c>
      <c r="G275" s="12">
        <v>1356.8000000000002</v>
      </c>
    </row>
    <row r="276" spans="1:7" x14ac:dyDescent="0.35">
      <c r="A276" s="94"/>
      <c r="B276" s="78">
        <v>0</v>
      </c>
      <c r="C276" s="79"/>
      <c r="D276" s="9" t="s">
        <v>218</v>
      </c>
      <c r="E276" s="10"/>
      <c r="F276" s="11">
        <v>9</v>
      </c>
      <c r="G276" s="12">
        <v>42.639999999999993</v>
      </c>
    </row>
    <row r="277" spans="1:7" x14ac:dyDescent="0.35">
      <c r="A277" s="94"/>
      <c r="B277" s="78">
        <v>0</v>
      </c>
      <c r="C277" s="79"/>
      <c r="D277" s="9" t="s">
        <v>219</v>
      </c>
      <c r="E277" s="10"/>
      <c r="F277" s="11">
        <v>97</v>
      </c>
      <c r="G277" s="12">
        <v>1891.0199999999988</v>
      </c>
    </row>
    <row r="278" spans="1:7" x14ac:dyDescent="0.35">
      <c r="A278" s="94"/>
      <c r="B278" s="78">
        <v>0</v>
      </c>
      <c r="C278" s="79"/>
      <c r="D278" s="9" t="s">
        <v>220</v>
      </c>
      <c r="E278" s="10"/>
      <c r="F278" s="11">
        <v>941</v>
      </c>
      <c r="G278" s="12">
        <v>9721.9499999999953</v>
      </c>
    </row>
    <row r="279" spans="1:7" x14ac:dyDescent="0.35">
      <c r="A279" s="94"/>
      <c r="B279" s="78">
        <v>0</v>
      </c>
      <c r="C279" s="79"/>
      <c r="D279" s="9" t="s">
        <v>221</v>
      </c>
      <c r="E279" s="10"/>
      <c r="F279" s="11">
        <v>120</v>
      </c>
      <c r="G279" s="12">
        <v>886.93999999999971</v>
      </c>
    </row>
    <row r="280" spans="1:7" x14ac:dyDescent="0.35">
      <c r="A280" s="94"/>
      <c r="B280" s="78">
        <v>0</v>
      </c>
      <c r="C280" s="79"/>
      <c r="D280" s="9" t="s">
        <v>257</v>
      </c>
      <c r="E280" s="10"/>
      <c r="F280" s="11">
        <v>12</v>
      </c>
      <c r="G280" s="12">
        <v>67.33</v>
      </c>
    </row>
    <row r="281" spans="1:7" x14ac:dyDescent="0.35">
      <c r="A281" s="94"/>
      <c r="B281" s="78">
        <v>0</v>
      </c>
      <c r="C281" s="79"/>
      <c r="D281" s="9" t="s">
        <v>222</v>
      </c>
      <c r="E281" s="10"/>
      <c r="F281" s="11">
        <v>61</v>
      </c>
      <c r="G281" s="12">
        <v>1347.43</v>
      </c>
    </row>
    <row r="282" spans="1:7" x14ac:dyDescent="0.35">
      <c r="A282" s="94"/>
      <c r="B282" s="78">
        <v>0</v>
      </c>
      <c r="C282" s="79"/>
      <c r="D282" s="9" t="s">
        <v>258</v>
      </c>
      <c r="E282" s="10"/>
      <c r="F282" s="11">
        <v>194</v>
      </c>
      <c r="G282" s="12">
        <v>1245.1399999999996</v>
      </c>
    </row>
    <row r="283" spans="1:7" x14ac:dyDescent="0.35">
      <c r="A283" s="94"/>
      <c r="B283" s="78">
        <v>0</v>
      </c>
      <c r="C283" s="79"/>
      <c r="D283" s="9" t="s">
        <v>223</v>
      </c>
      <c r="E283" s="10"/>
      <c r="F283" s="11">
        <v>654</v>
      </c>
      <c r="G283" s="12">
        <v>7992.1600000000008</v>
      </c>
    </row>
    <row r="284" spans="1:7" x14ac:dyDescent="0.35">
      <c r="A284" s="94"/>
      <c r="B284" s="78">
        <v>0</v>
      </c>
      <c r="C284" s="79"/>
      <c r="D284" s="9" t="s">
        <v>224</v>
      </c>
      <c r="E284" s="10"/>
      <c r="F284" s="11">
        <v>505</v>
      </c>
      <c r="G284" s="12">
        <v>5235.0600000000004</v>
      </c>
    </row>
    <row r="285" spans="1:7" x14ac:dyDescent="0.35">
      <c r="A285" s="94"/>
      <c r="B285" s="78">
        <v>0</v>
      </c>
      <c r="C285" s="79"/>
      <c r="D285" s="9" t="s">
        <v>225</v>
      </c>
      <c r="E285" s="10"/>
      <c r="F285" s="11">
        <v>74</v>
      </c>
      <c r="G285" s="12">
        <v>2887.9499999999994</v>
      </c>
    </row>
    <row r="286" spans="1:7" x14ac:dyDescent="0.35">
      <c r="A286" s="94"/>
      <c r="B286" s="80">
        <v>0</v>
      </c>
      <c r="C286" s="81"/>
      <c r="D286" s="1" t="s">
        <v>259</v>
      </c>
      <c r="E286" s="2"/>
      <c r="F286" s="25">
        <v>37</v>
      </c>
      <c r="G286" s="26">
        <v>413.85999999999996</v>
      </c>
    </row>
    <row r="287" spans="1:7" x14ac:dyDescent="0.35">
      <c r="A287" s="95"/>
      <c r="B287" s="75" t="s">
        <v>0</v>
      </c>
      <c r="C287" s="75"/>
      <c r="D287" s="75">
        <v>0</v>
      </c>
      <c r="E287" s="75"/>
      <c r="F287" s="15">
        <f>SUM(F271:F286)</f>
        <v>3966</v>
      </c>
      <c r="G287" s="16">
        <f>SUM(G271:G286)</f>
        <v>50463.729999999996</v>
      </c>
    </row>
    <row r="288" spans="1:7" x14ac:dyDescent="0.35">
      <c r="A288" s="51"/>
      <c r="B288" s="75" t="s">
        <v>0</v>
      </c>
      <c r="C288" s="75"/>
      <c r="D288" s="75">
        <v>0</v>
      </c>
      <c r="E288" s="75"/>
      <c r="F288" s="15">
        <f>F287+F206+F196+F99+F270</f>
        <v>127548</v>
      </c>
      <c r="G288" s="16">
        <f>G287+G206+G196+G99+G270</f>
        <v>2708710.8200000003</v>
      </c>
    </row>
    <row r="291" spans="1:1" x14ac:dyDescent="0.35">
      <c r="A291" s="31" t="s">
        <v>230</v>
      </c>
    </row>
  </sheetData>
  <mergeCells count="60">
    <mergeCell ref="A197:A206"/>
    <mergeCell ref="B197:C205"/>
    <mergeCell ref="B206:E206"/>
    <mergeCell ref="A271:A287"/>
    <mergeCell ref="B271:C286"/>
    <mergeCell ref="B287:E287"/>
    <mergeCell ref="A207:A270"/>
    <mergeCell ref="B207:C211"/>
    <mergeCell ref="B212:E212"/>
    <mergeCell ref="B213:C225"/>
    <mergeCell ref="B226:E226"/>
    <mergeCell ref="B227:C237"/>
    <mergeCell ref="B238:E238"/>
    <mergeCell ref="B239:C253"/>
    <mergeCell ref="B254:E254"/>
    <mergeCell ref="B255:C268"/>
    <mergeCell ref="B269:E269"/>
    <mergeCell ref="B270:E270"/>
    <mergeCell ref="B98:E98"/>
    <mergeCell ref="B99:E99"/>
    <mergeCell ref="B179:E179"/>
    <mergeCell ref="B180:C194"/>
    <mergeCell ref="B195:E195"/>
    <mergeCell ref="A11:A99"/>
    <mergeCell ref="F9:F10"/>
    <mergeCell ref="G9:G10"/>
    <mergeCell ref="B9:C10"/>
    <mergeCell ref="D9:E10"/>
    <mergeCell ref="A9:A10"/>
    <mergeCell ref="B36:E36"/>
    <mergeCell ref="B37:C48"/>
    <mergeCell ref="B49:E49"/>
    <mergeCell ref="B50:C55"/>
    <mergeCell ref="B56:E56"/>
    <mergeCell ref="B57:C67"/>
    <mergeCell ref="B68:E68"/>
    <mergeCell ref="B69:C87"/>
    <mergeCell ref="B88:E88"/>
    <mergeCell ref="B89:C97"/>
    <mergeCell ref="B11:C20"/>
    <mergeCell ref="B21:E21"/>
    <mergeCell ref="B22:C27"/>
    <mergeCell ref="B28:E28"/>
    <mergeCell ref="B29:C35"/>
    <mergeCell ref="B288:E288"/>
    <mergeCell ref="A100:A196"/>
    <mergeCell ref="B116:E116"/>
    <mergeCell ref="B117:C133"/>
    <mergeCell ref="B134:E134"/>
    <mergeCell ref="B135:C143"/>
    <mergeCell ref="B144:E144"/>
    <mergeCell ref="B145:C158"/>
    <mergeCell ref="B159:E159"/>
    <mergeCell ref="B160:C165"/>
    <mergeCell ref="B166:E166"/>
    <mergeCell ref="B167:C178"/>
    <mergeCell ref="B100:C109"/>
    <mergeCell ref="B110:E110"/>
    <mergeCell ref="B111:C115"/>
    <mergeCell ref="B196:E196"/>
  </mergeCells>
  <pageMargins left="0.39370078740157483" right="0.39370078740157483" top="0.98425196850393704" bottom="0.98425196850393704" header="0.47244094488188981" footer="0.51181102362204722"/>
  <pageSetup paperSize="9" scale="85" fitToHeight="0" orientation="portrait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MZD_NUTS_II_NORTE</vt:lpstr>
      <vt:lpstr>MZD_NUTS_II_CENTRO</vt:lpstr>
      <vt:lpstr>MZD_NUTS_II_GRANDE LISBOA</vt:lpstr>
      <vt:lpstr>MZD_NUTS_II_ALENTEJO</vt:lpstr>
      <vt:lpstr>MZD_NUTS_II_ALGARVE</vt:lpstr>
      <vt:lpstr>MZD_NUTS_II_TOTAL</vt:lpstr>
      <vt:lpstr>MZD_NUTS_II_ALENTEJO!Área_de_Impressão</vt:lpstr>
      <vt:lpstr>MZD_NUTS_II_ALGARVE!Área_de_Impressão</vt:lpstr>
      <vt:lpstr>MZD_NUTS_II_CENTRO!Área_de_Impressão</vt:lpstr>
      <vt:lpstr>'MZD_NUTS_II_GRANDE LISBOA'!Área_de_Impressão</vt:lpstr>
      <vt:lpstr>MZD_NUTS_II_NORTE!Área_de_Impressão</vt:lpstr>
      <vt:lpstr>MZD_NUTS_II_TOTAL!Área_de_Impressão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gavasc</dc:creator>
  <cp:lastModifiedBy>ifap</cp:lastModifiedBy>
  <cp:lastPrinted>2018-07-04T11:54:06Z</cp:lastPrinted>
  <dcterms:created xsi:type="dcterms:W3CDTF">2005-06-07T10:28:49Z</dcterms:created>
  <dcterms:modified xsi:type="dcterms:W3CDTF">2020-05-19T11:57:16Z</dcterms:modified>
</cp:coreProperties>
</file>