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00gtpcm\ifap.pt\GPE APEP - General\PAGAMENTOS\Informacao_Portal\02PagsRegiao\00_Quadros RESUMO\"/>
    </mc:Choice>
  </mc:AlternateContent>
  <bookViews>
    <workbookView xWindow="-15" yWindow="6390" windowWidth="28830" windowHeight="6435" tabRatio="606"/>
  </bookViews>
  <sheets>
    <sheet name="Montantes" sheetId="2" r:id="rId1"/>
  </sheets>
  <definedNames>
    <definedName name="_xlnm.Print_Area" localSheetId="0">Montantes!$A$1:$K$34</definedName>
  </definedNames>
  <calcPr calcId="152511"/>
</workbook>
</file>

<file path=xl/calcChain.xml><?xml version="1.0" encoding="utf-8"?>
<calcChain xmlns="http://schemas.openxmlformats.org/spreadsheetml/2006/main">
  <c r="K30" i="2" l="1"/>
  <c r="J31" i="2"/>
  <c r="K29" i="2" l="1"/>
  <c r="D27" i="2" l="1"/>
  <c r="D31" i="2" s="1"/>
  <c r="C27" i="2"/>
  <c r="C31" i="2" s="1"/>
  <c r="B27" i="2"/>
  <c r="B31" i="2" s="1"/>
  <c r="K15" i="2" l="1"/>
  <c r="J15" i="2"/>
  <c r="J19" i="2" s="1"/>
  <c r="I15" i="2"/>
  <c r="I19" i="2" s="1"/>
  <c r="H15" i="2"/>
  <c r="H19" i="2" s="1"/>
  <c r="G15" i="2"/>
  <c r="G19" i="2" s="1"/>
  <c r="F15" i="2"/>
  <c r="F19" i="2" s="1"/>
  <c r="E15" i="2"/>
  <c r="E19" i="2" s="1"/>
  <c r="D15" i="2"/>
  <c r="D19" i="2" s="1"/>
  <c r="C15" i="2"/>
  <c r="K19" i="2"/>
  <c r="B15" i="2"/>
  <c r="B19" i="2" s="1"/>
  <c r="C19" i="2" l="1"/>
  <c r="G31" i="2"/>
  <c r="K22" i="2" l="1"/>
  <c r="K23" i="2" l="1"/>
  <c r="K24" i="2"/>
  <c r="K25" i="2"/>
  <c r="K26" i="2"/>
  <c r="H31" i="2"/>
  <c r="K27" i="2" l="1"/>
  <c r="K31" i="2" s="1"/>
  <c r="I31" i="2"/>
  <c r="F31" i="2" l="1"/>
  <c r="E31" i="2"/>
</calcChain>
</file>

<file path=xl/sharedStrings.xml><?xml version="1.0" encoding="utf-8"?>
<sst xmlns="http://schemas.openxmlformats.org/spreadsheetml/2006/main" count="42" uniqueCount="33">
  <si>
    <t>CAMPANHA 2021</t>
  </si>
  <si>
    <t>Montante: mil euros</t>
  </si>
  <si>
    <t>Medidas Agro 
Ambientais</t>
  </si>
  <si>
    <t>Manutenção da
Atividade Agrícola em Zonas Desfavorecidas</t>
  </si>
  <si>
    <t>Florestação de Terras Agrícolas*</t>
  </si>
  <si>
    <t>Regime 
de Pagamento 
Base</t>
  </si>
  <si>
    <t>Pagamento 
para Jovens Agricultores</t>
  </si>
  <si>
    <t>Pagamento "Greening"</t>
  </si>
  <si>
    <t>Pagamento Redistributivo</t>
  </si>
  <si>
    <t>Regime 
de Pequena Agricultura</t>
  </si>
  <si>
    <t>Pagamento
Específico ao Arroz</t>
  </si>
  <si>
    <t>Pagamento
Específico ao Tomate</t>
  </si>
  <si>
    <t>Norte</t>
  </si>
  <si>
    <t>Centro</t>
  </si>
  <si>
    <t>Lisboa e Vale do Tejo</t>
  </si>
  <si>
    <t>Alentejo</t>
  </si>
  <si>
    <t>Algarve</t>
  </si>
  <si>
    <t>Total Continente</t>
  </si>
  <si>
    <t>Açores</t>
  </si>
  <si>
    <t>Madeira</t>
  </si>
  <si>
    <t>TOTAL</t>
  </si>
  <si>
    <t>Prémio 
por Ovelha  
e Cabra</t>
  </si>
  <si>
    <t>Prémio 
por Vaca 
em  Aleitamento</t>
  </si>
  <si>
    <t>Prémio 
por Vaca
Leiteira</t>
  </si>
  <si>
    <t>POSEI
Ajudas às Produções Vegetais RAA</t>
  </si>
  <si>
    <t>POSEI
Prémios às Produções Animais RAA</t>
  </si>
  <si>
    <t>POSEI
Ajudas à Transformação
RAA</t>
  </si>
  <si>
    <t>POSEI
Medida 1
RAM</t>
  </si>
  <si>
    <t xml:space="preserve">TOTAL
</t>
  </si>
  <si>
    <t xml:space="preserve">   * Inclui: QCA I e II - Medidas Florestais - Reg. 2328/91 e 2080/92, Programa Ruris e Programa PRODER</t>
  </si>
  <si>
    <t>POSEI
Medida 2 
RAM</t>
  </si>
  <si>
    <t>POSEI
Medida 3 
RAM</t>
  </si>
  <si>
    <t>MONTANTES PAGOS DAS PRINCIPAIS AJUDAS POR REGIÃO ATÉ 31 DE JULHO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</si>
</sst>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3" formatCode="_-* #,##0.00\ _€_-;\-* #,##0.00\ _€_-;_-* &quot;-&quot;??\ _€_-;_-@_-"/>
    <numFmt numFmtId="164" formatCode="#,##0___;"/>
    <numFmt numFmtId="165" formatCode="#,##0.00___;"/>
    <numFmt numFmtId="166" formatCode="0.0"/>
    <numFmt numFmtId="167" formatCode="#,##0.0_;"/>
    <numFmt numFmtId="168" formatCode="#,##0__"/>
    <numFmt numFmtId="169" formatCode="#,##0.00_;"/>
    <numFmt numFmtId="170" formatCode="#,##0.00000_;"/>
    <numFmt numFmtId="171" formatCode="#,##0.0___;"/>
    <numFmt numFmtId="172" formatCode="#,##0.00000"/>
    <numFmt numFmtId="173" formatCode="#,##0.000000"/>
    <numFmt numFmtId="174" formatCode="#,##0&quot; &quot;;&quot;-&quot;#,##0&quot; &quot;"/>
    <numFmt numFmtId="175" formatCode="#,##0.0________;"/>
    <numFmt numFmtId="176" formatCode="#,##0.0______;"/>
    <numFmt numFmtId="177" formatCode="#,##0.0"/>
    <numFmt numFmtId="178" formatCode="#,##0.00000___;"/>
    <numFmt numFmtId="179" formatCode="#,##0.0000000000000"/>
    <numFmt numFmtId="180" formatCode="#,##0.0000___;"/>
    <numFmt numFmtId="181" formatCode="#,##0.000000000000"/>
    <numFmt numFmtId="182" formatCode="#,##0.00000000000000000"/>
    <numFmt numFmtId="183" formatCode="#,##0.0000"/>
    <numFmt numFmtId="184" formatCode="#,##0.000000000"/>
    <numFmt numFmtId="185" formatCode="#,##0_ ;\-#,##0\ "/>
  </numFmts>
  <fonts count="24" x14ac:knownFonts="1">
    <font>
      <sz val="10"/>
      <name val="Arial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b/>
      <sz val="11"/>
      <color theme="4" tint="-0.249977111117893"/>
      <name val="Arial"/>
      <family val="2"/>
    </font>
    <font>
      <sz val="10"/>
      <color theme="4" tint="-0.249977111117893"/>
      <name val="Arial"/>
      <family val="2"/>
    </font>
    <font>
      <b/>
      <sz val="10"/>
      <color theme="4" tint="-0.249977111117893"/>
      <name val="Arial"/>
      <family val="2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0"/>
      <color rgb="FF00B050"/>
      <name val="Arial"/>
      <family val="2"/>
    </font>
    <font>
      <b/>
      <sz val="10"/>
      <name val="Arial"/>
      <family val="2"/>
    </font>
    <font>
      <b/>
      <sz val="9"/>
      <color rgb="FFFFFFFF"/>
      <name val="Arial"/>
      <family val="2"/>
    </font>
    <font>
      <sz val="8"/>
      <color indexed="8"/>
      <name val="Arial"/>
      <family val="2"/>
    </font>
    <font>
      <sz val="11"/>
      <color rgb="FFFF000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9"/>
      <color theme="4" tint="-0.249977111117893"/>
      <name val="Arial"/>
      <family val="2"/>
    </font>
    <font>
      <b/>
      <sz val="9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31869B"/>
      </patternFill>
    </fill>
    <fill>
      <patternFill patternType="lightGray">
        <fgColor theme="4" tint="-0.24994659260841701"/>
        <bgColor indexed="9"/>
      </patternFill>
    </fill>
    <fill>
      <patternFill patternType="lightGray">
        <fgColor theme="4" tint="-0.24994659260841701"/>
        <bgColor theme="0"/>
      </patternFill>
    </fill>
    <fill>
      <patternFill patternType="lightGray">
        <fgColor theme="4" tint="-0.24994659260841701"/>
        <bgColor indexed="65"/>
      </patternFill>
    </fill>
    <fill>
      <patternFill patternType="solid">
        <fgColor theme="0"/>
        <bgColor auto="1"/>
      </patternFill>
    </fill>
  </fills>
  <borders count="55">
    <border>
      <left/>
      <right/>
      <top/>
      <bottom/>
      <diagonal/>
    </border>
    <border>
      <left style="hair">
        <color theme="4" tint="-0.24994659260841701"/>
      </left>
      <right style="hair">
        <color theme="4" tint="-0.24994659260841701"/>
      </right>
      <top/>
      <bottom/>
      <diagonal/>
    </border>
    <border>
      <left style="hair">
        <color theme="4" tint="-0.24994659260841701"/>
      </left>
      <right style="hair">
        <color theme="4" tint="-0.24994659260841701"/>
      </right>
      <top/>
      <bottom style="double">
        <color theme="4" tint="-0.24994659260841701"/>
      </bottom>
      <diagonal/>
    </border>
    <border>
      <left style="hair">
        <color theme="4" tint="-0.24994659260841701"/>
      </left>
      <right style="hair">
        <color theme="4" tint="-0.24994659260841701"/>
      </right>
      <top style="hair">
        <color theme="4" tint="-0.24994659260841701"/>
      </top>
      <bottom style="hair">
        <color theme="4" tint="-0.24994659260841701"/>
      </bottom>
      <diagonal/>
    </border>
    <border>
      <left style="double">
        <color theme="4" tint="-0.24994659260841701"/>
      </left>
      <right/>
      <top/>
      <bottom style="double">
        <color theme="4" tint="-0.24994659260841701"/>
      </bottom>
      <diagonal/>
    </border>
    <border>
      <left style="double">
        <color theme="4" tint="-0.24994659260841701"/>
      </left>
      <right/>
      <top style="double">
        <color theme="4" tint="-0.24994659260841701"/>
      </top>
      <bottom style="hair">
        <color theme="4" tint="-0.24994659260841701"/>
      </bottom>
      <diagonal/>
    </border>
    <border>
      <left/>
      <right/>
      <top style="double">
        <color theme="4" tint="-0.24994659260841701"/>
      </top>
      <bottom style="hair">
        <color theme="4" tint="-0.24994659260841701"/>
      </bottom>
      <diagonal/>
    </border>
    <border>
      <left/>
      <right/>
      <top style="hair">
        <color theme="4" tint="-0.24994659260841701"/>
      </top>
      <bottom style="hair">
        <color theme="4" tint="-0.24994659260841701"/>
      </bottom>
      <diagonal/>
    </border>
    <border>
      <left style="hair">
        <color theme="4" tint="-0.24994659260841701"/>
      </left>
      <right style="hair">
        <color theme="4" tint="-0.24994659260841701"/>
      </right>
      <top/>
      <bottom style="hair">
        <color theme="4" tint="-0.24994659260841701"/>
      </bottom>
      <diagonal/>
    </border>
    <border>
      <left style="double">
        <color theme="4" tint="-0.24994659260841701"/>
      </left>
      <right/>
      <top style="hair">
        <color theme="4" tint="-0.24994659260841701"/>
      </top>
      <bottom style="hair">
        <color theme="4" tint="-0.24994659260841701"/>
      </bottom>
      <diagonal/>
    </border>
    <border>
      <left/>
      <right style="double">
        <color theme="4" tint="-0.24994659260841701"/>
      </right>
      <top/>
      <bottom/>
      <diagonal/>
    </border>
    <border>
      <left/>
      <right style="hair">
        <color theme="4" tint="-0.24994659260841701"/>
      </right>
      <top/>
      <bottom/>
      <diagonal/>
    </border>
    <border>
      <left/>
      <right style="hair">
        <color theme="4" tint="-0.24994659260841701"/>
      </right>
      <top/>
      <bottom style="double">
        <color theme="4" tint="-0.24994659260841701"/>
      </bottom>
      <diagonal/>
    </border>
    <border>
      <left/>
      <right style="double">
        <color theme="4" tint="-0.24994659260841701"/>
      </right>
      <top/>
      <bottom style="double">
        <color theme="4" tint="-0.24994659260841701"/>
      </bottom>
      <diagonal/>
    </border>
    <border>
      <left/>
      <right style="double">
        <color theme="4" tint="-0.24994659260841701"/>
      </right>
      <top/>
      <bottom style="hair">
        <color theme="4" tint="-0.24994659260841701"/>
      </bottom>
      <diagonal/>
    </border>
    <border>
      <left/>
      <right style="double">
        <color theme="4" tint="-0.24994659260841701"/>
      </right>
      <top style="hair">
        <color theme="4" tint="-0.24994659260841701"/>
      </top>
      <bottom style="hair">
        <color theme="4" tint="-0.24994659260841701"/>
      </bottom>
      <diagonal/>
    </border>
    <border>
      <left style="hair">
        <color theme="4" tint="-0.24994659260841701"/>
      </left>
      <right style="hair">
        <color theme="4" tint="-0.24994659260841701"/>
      </right>
      <top style="hair">
        <color theme="4" tint="-0.24994659260841701"/>
      </top>
      <bottom style="thin">
        <color theme="4" tint="-0.24994659260841701"/>
      </bottom>
      <diagonal/>
    </border>
    <border>
      <left style="hair">
        <color theme="4" tint="-0.24994659260841701"/>
      </left>
      <right style="hair">
        <color theme="4" tint="-0.24994659260841701"/>
      </right>
      <top/>
      <bottom style="thin">
        <color theme="4" tint="-0.24994659260841701"/>
      </bottom>
      <diagonal/>
    </border>
    <border>
      <left style="hair">
        <color theme="4" tint="-0.24994659260841701"/>
      </left>
      <right/>
      <top/>
      <bottom style="double">
        <color theme="4" tint="-0.24994659260841701"/>
      </bottom>
      <diagonal/>
    </border>
    <border>
      <left style="hair">
        <color theme="4" tint="-0.24994659260841701"/>
      </left>
      <right/>
      <top/>
      <bottom style="hair">
        <color theme="4" tint="-0.24994659260841701"/>
      </bottom>
      <diagonal/>
    </border>
    <border>
      <left style="hair">
        <color theme="4" tint="-0.24994659260841701"/>
      </left>
      <right/>
      <top style="hair">
        <color theme="4" tint="-0.24994659260841701"/>
      </top>
      <bottom style="hair">
        <color theme="4" tint="-0.24994659260841701"/>
      </bottom>
      <diagonal/>
    </border>
    <border>
      <left style="thin">
        <color theme="4" tint="-0.24994659260841701"/>
      </left>
      <right/>
      <top/>
      <bottom style="double">
        <color theme="4" tint="-0.24994659260841701"/>
      </bottom>
      <diagonal/>
    </border>
    <border>
      <left style="thin">
        <color theme="4" tint="-0.24994659260841701"/>
      </left>
      <right/>
      <top style="double">
        <color theme="4" tint="-0.24994659260841701"/>
      </top>
      <bottom style="hair">
        <color theme="4" tint="-0.24994659260841701"/>
      </bottom>
      <diagonal/>
    </border>
    <border>
      <left style="hair">
        <color theme="4" tint="-0.24994659260841701"/>
      </left>
      <right style="hair">
        <color theme="4" tint="-0.24994659260841701"/>
      </right>
      <top style="double">
        <color theme="4" tint="-0.24994659260841701"/>
      </top>
      <bottom style="hair">
        <color theme="4" tint="-0.24994659260841701"/>
      </bottom>
      <diagonal/>
    </border>
    <border>
      <left style="thin">
        <color theme="4" tint="-0.24994659260841701"/>
      </left>
      <right/>
      <top style="hair">
        <color theme="4" tint="-0.24994659260841701"/>
      </top>
      <bottom style="hair">
        <color theme="4" tint="-0.24994659260841701"/>
      </bottom>
      <diagonal/>
    </border>
    <border>
      <left/>
      <right/>
      <top style="hair">
        <color theme="4" tint="-0.24994659260841701"/>
      </top>
      <bottom style="thin">
        <color theme="4" tint="-0.24994659260841701"/>
      </bottom>
      <diagonal/>
    </border>
    <border>
      <left style="thin">
        <color theme="4" tint="-0.24994659260841701"/>
      </left>
      <right/>
      <top/>
      <bottom/>
      <diagonal/>
    </border>
    <border>
      <left style="double">
        <color theme="4" tint="-0.24994659260841701"/>
      </left>
      <right/>
      <top style="thin">
        <color theme="4" tint="-0.24994659260841701"/>
      </top>
      <bottom/>
      <diagonal/>
    </border>
    <border>
      <left style="thin">
        <color theme="4" tint="-0.24994659260841701"/>
      </left>
      <right/>
      <top/>
      <bottom style="thin">
        <color theme="4" tint="-0.24994659260841701"/>
      </bottom>
      <diagonal/>
    </border>
    <border>
      <left style="hair">
        <color theme="4" tint="-0.24994659260841701"/>
      </left>
      <right/>
      <top/>
      <bottom/>
      <diagonal/>
    </border>
    <border>
      <left/>
      <right style="double">
        <color theme="4" tint="-0.24994659260841701"/>
      </right>
      <top/>
      <bottom style="thin">
        <color theme="4" tint="-0.24994659260841701"/>
      </bottom>
      <diagonal/>
    </border>
    <border>
      <left/>
      <right/>
      <top/>
      <bottom style="thin">
        <color theme="4" tint="-0.24994659260841701"/>
      </bottom>
      <diagonal/>
    </border>
    <border>
      <left style="hair">
        <color theme="4" tint="-0.24994659260841701"/>
      </left>
      <right/>
      <top/>
      <bottom style="thin">
        <color theme="4" tint="-0.24994659260841701"/>
      </bottom>
      <diagonal/>
    </border>
    <border>
      <left/>
      <right/>
      <top/>
      <bottom style="double">
        <color theme="4" tint="-0.24994659260841701"/>
      </bottom>
      <diagonal/>
    </border>
    <border>
      <left style="hair">
        <color theme="4" tint="-0.24994659260841701"/>
      </left>
      <right style="hair">
        <color theme="4" tint="-0.24994659260841701"/>
      </right>
      <top style="thin">
        <color theme="4" tint="-0.24994659260841701"/>
      </top>
      <bottom/>
      <diagonal/>
    </border>
    <border>
      <left style="double">
        <color theme="4" tint="-0.24994659260841701"/>
      </left>
      <right/>
      <top style="hair">
        <color theme="4" tint="-0.24994659260841701"/>
      </top>
      <bottom style="thin">
        <color theme="4" tint="-0.24994659260841701"/>
      </bottom>
      <diagonal/>
    </border>
    <border>
      <left/>
      <right style="double">
        <color theme="4" tint="-0.24994659260841701"/>
      </right>
      <top style="hair">
        <color theme="4" tint="-0.24994659260841701"/>
      </top>
      <bottom style="thin">
        <color theme="4" tint="-0.24994659260841701"/>
      </bottom>
      <diagonal/>
    </border>
    <border>
      <left/>
      <right/>
      <top style="thin">
        <color theme="4" tint="-0.24994659260841701"/>
      </top>
      <bottom style="thin">
        <color theme="4" tint="-0.24994659260841701"/>
      </bottom>
      <diagonal/>
    </border>
    <border>
      <left/>
      <right style="double">
        <color theme="4" tint="-0.24994659260841701"/>
      </right>
      <top style="hair">
        <color theme="4" tint="-0.24994659260841701"/>
      </top>
      <bottom/>
      <diagonal/>
    </border>
    <border>
      <left/>
      <right/>
      <top style="hair">
        <color theme="4" tint="-0.24994659260841701"/>
      </top>
      <bottom/>
      <diagonal/>
    </border>
    <border>
      <left style="hair">
        <color theme="4" tint="-0.24994659260841701"/>
      </left>
      <right style="hair">
        <color theme="4" tint="-0.24994659260841701"/>
      </right>
      <top style="hair">
        <color theme="4" tint="-0.24994659260841701"/>
      </top>
      <bottom/>
      <diagonal/>
    </border>
    <border>
      <left style="hair">
        <color theme="4" tint="-0.24994659260841701"/>
      </left>
      <right/>
      <top style="hair">
        <color theme="4" tint="-0.24994659260841701"/>
      </top>
      <bottom/>
      <diagonal/>
    </border>
    <border>
      <left/>
      <right style="double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hair">
        <color theme="4" tint="-0.24994659260841701"/>
      </left>
      <right style="hair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hair">
        <color theme="4" tint="-0.24994659260841701"/>
      </left>
      <right/>
      <top style="thin">
        <color theme="4" tint="-0.24994659260841701"/>
      </top>
      <bottom style="thin">
        <color theme="4" tint="-0.24994659260841701"/>
      </bottom>
      <diagonal/>
    </border>
    <border>
      <left style="double">
        <color theme="4" tint="-0.24994659260841701"/>
      </left>
      <right/>
      <top style="thin">
        <color theme="4" tint="-0.24994659260841701"/>
      </top>
      <bottom style="thin">
        <color theme="4" tint="-0.24994659260841701"/>
      </bottom>
      <diagonal/>
    </border>
    <border>
      <left style="thin">
        <color theme="4" tint="-0.24994659260841701"/>
      </left>
      <right/>
      <top style="hair">
        <color theme="4" tint="-0.24994659260841701"/>
      </top>
      <bottom/>
      <diagonal/>
    </border>
    <border>
      <left style="double">
        <color theme="4" tint="-0.24994659260841701"/>
      </left>
      <right/>
      <top style="hair">
        <color theme="4" tint="-0.24994659260841701"/>
      </top>
      <bottom/>
      <diagonal/>
    </border>
    <border>
      <left style="thin">
        <color theme="4" tint="-0.24994659260841701"/>
      </left>
      <right style="hair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/>
      <right style="double">
        <color theme="4" tint="-0.24994659260841701"/>
      </right>
      <top style="thin">
        <color theme="4" tint="-0.24994659260841701"/>
      </top>
      <bottom style="hair">
        <color theme="4" tint="-0.24994659260841701"/>
      </bottom>
      <diagonal/>
    </border>
    <border>
      <left/>
      <right style="hair">
        <color theme="4" tint="-0.24994659260841701"/>
      </right>
      <top style="thin">
        <color theme="4" tint="-0.24994659260841701"/>
      </top>
      <bottom style="hair">
        <color theme="4" tint="-0.24994659260841701"/>
      </bottom>
      <diagonal/>
    </border>
    <border>
      <left style="hair">
        <color theme="4" tint="-0.24994659260841701"/>
      </left>
      <right style="hair">
        <color theme="4" tint="-0.24994659260841701"/>
      </right>
      <top style="thin">
        <color theme="4" tint="-0.24994659260841701"/>
      </top>
      <bottom style="hair">
        <color theme="4" tint="-0.24994659260841701"/>
      </bottom>
      <diagonal/>
    </border>
    <border>
      <left/>
      <right/>
      <top style="thin">
        <color theme="4" tint="-0.24994659260841701"/>
      </top>
      <bottom style="hair">
        <color theme="4" tint="-0.24994659260841701"/>
      </bottom>
      <diagonal/>
    </border>
    <border>
      <left style="thin">
        <color theme="4" tint="-0.24994659260841701"/>
      </left>
      <right/>
      <top style="thin">
        <color theme="4" tint="-0.24994659260841701"/>
      </top>
      <bottom style="hair">
        <color theme="4" tint="-0.24994659260841701"/>
      </bottom>
      <diagonal/>
    </border>
    <border>
      <left style="double">
        <color theme="4" tint="-0.24994659260841701"/>
      </left>
      <right/>
      <top style="thin">
        <color theme="4" tint="-0.24994659260841701"/>
      </top>
      <bottom style="hair">
        <color theme="4" tint="-0.2499465926084170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7">
    <xf numFmtId="0" fontId="0" fillId="0" borderId="0" xfId="0"/>
    <xf numFmtId="0" fontId="5" fillId="0" borderId="0" xfId="0" applyFont="1"/>
    <xf numFmtId="0" fontId="5" fillId="0" borderId="0" xfId="0" applyFont="1" applyAlignment="1">
      <alignment vertical="center"/>
    </xf>
    <xf numFmtId="165" fontId="5" fillId="0" borderId="0" xfId="1" applyNumberFormat="1" applyFont="1" applyAlignment="1">
      <alignment vertical="center"/>
    </xf>
    <xf numFmtId="0" fontId="4" fillId="0" borderId="0" xfId="0" applyFont="1" applyAlignment="1">
      <alignment vertical="center"/>
    </xf>
    <xf numFmtId="166" fontId="5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165" fontId="7" fillId="0" borderId="0" xfId="1" applyNumberFormat="1" applyFont="1" applyAlignment="1">
      <alignment vertical="center"/>
    </xf>
    <xf numFmtId="0" fontId="9" fillId="0" borderId="0" xfId="0" applyFont="1" applyAlignment="1">
      <alignment vertical="center"/>
    </xf>
    <xf numFmtId="165" fontId="9" fillId="0" borderId="0" xfId="1" applyNumberFormat="1" applyFont="1" applyAlignment="1">
      <alignment vertical="center"/>
    </xf>
    <xf numFmtId="167" fontId="5" fillId="0" borderId="0" xfId="0" applyNumberFormat="1" applyFont="1" applyAlignment="1">
      <alignment vertical="center"/>
    </xf>
    <xf numFmtId="0" fontId="11" fillId="0" borderId="0" xfId="0" applyFont="1"/>
    <xf numFmtId="0" fontId="12" fillId="0" borderId="0" xfId="0" applyFont="1"/>
    <xf numFmtId="167" fontId="11" fillId="0" borderId="0" xfId="0" applyNumberFormat="1" applyFont="1"/>
    <xf numFmtId="165" fontId="11" fillId="0" borderId="0" xfId="1" quotePrefix="1" applyNumberFormat="1" applyFont="1" applyFill="1" applyAlignment="1">
      <alignment horizontal="center"/>
    </xf>
    <xf numFmtId="16" fontId="11" fillId="0" borderId="0" xfId="0" applyNumberFormat="1" applyFont="1"/>
    <xf numFmtId="16" fontId="11" fillId="0" borderId="0" xfId="0" applyNumberFormat="1" applyFont="1" applyAlignment="1">
      <alignment horizontal="center"/>
    </xf>
    <xf numFmtId="169" fontId="5" fillId="0" borderId="0" xfId="0" applyNumberFormat="1" applyFont="1" applyAlignment="1">
      <alignment vertical="center"/>
    </xf>
    <xf numFmtId="170" fontId="11" fillId="0" borderId="0" xfId="0" applyNumberFormat="1" applyFont="1"/>
    <xf numFmtId="0" fontId="13" fillId="0" borderId="0" xfId="0" applyFont="1"/>
    <xf numFmtId="172" fontId="4" fillId="0" borderId="0" xfId="0" applyNumberFormat="1" applyFont="1" applyAlignment="1">
      <alignment vertical="center"/>
    </xf>
    <xf numFmtId="165" fontId="5" fillId="0" borderId="0" xfId="1" applyNumberFormat="1" applyFont="1" applyBorder="1" applyAlignment="1">
      <alignment vertical="center"/>
    </xf>
    <xf numFmtId="165" fontId="7" fillId="0" borderId="0" xfId="1" applyNumberFormat="1" applyFont="1" applyBorder="1" applyAlignment="1">
      <alignment vertical="center"/>
    </xf>
    <xf numFmtId="165" fontId="5" fillId="0" borderId="0" xfId="1" applyNumberFormat="1" applyFont="1" applyBorder="1" applyAlignment="1">
      <alignment horizontal="right" vertical="center"/>
    </xf>
    <xf numFmtId="165" fontId="5" fillId="2" borderId="0" xfId="1" applyNumberFormat="1" applyFont="1" applyFill="1" applyBorder="1" applyAlignment="1">
      <alignment vertical="center"/>
    </xf>
    <xf numFmtId="173" fontId="5" fillId="0" borderId="0" xfId="0" applyNumberFormat="1" applyFont="1" applyAlignment="1">
      <alignment vertical="center"/>
    </xf>
    <xf numFmtId="165" fontId="5" fillId="2" borderId="0" xfId="1" applyNumberFormat="1" applyFont="1" applyFill="1" applyBorder="1" applyAlignment="1">
      <alignment horizontal="right" vertical="center"/>
    </xf>
    <xf numFmtId="165" fontId="5" fillId="2" borderId="0" xfId="0" applyNumberFormat="1" applyFont="1" applyFill="1" applyAlignment="1">
      <alignment vertical="center"/>
    </xf>
    <xf numFmtId="165" fontId="13" fillId="0" borderId="0" xfId="1" applyNumberFormat="1" applyFont="1" applyBorder="1" applyAlignment="1">
      <alignment vertical="center"/>
    </xf>
    <xf numFmtId="165" fontId="14" fillId="2" borderId="0" xfId="1" applyNumberFormat="1" applyFont="1" applyFill="1" applyBorder="1" applyAlignment="1">
      <alignment vertical="center"/>
    </xf>
    <xf numFmtId="167" fontId="14" fillId="2" borderId="0" xfId="0" applyNumberFormat="1" applyFont="1" applyFill="1" applyAlignment="1">
      <alignment vertical="center"/>
    </xf>
    <xf numFmtId="171" fontId="15" fillId="2" borderId="0" xfId="1" applyNumberFormat="1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171" fontId="16" fillId="2" borderId="0" xfId="0" applyNumberFormat="1" applyFont="1" applyFill="1" applyAlignment="1">
      <alignment vertical="center"/>
    </xf>
    <xf numFmtId="171" fontId="2" fillId="2" borderId="0" xfId="0" applyNumberFormat="1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6" fillId="2" borderId="0" xfId="0" applyFont="1" applyFill="1" applyAlignment="1">
      <alignment horizontal="left" vertical="center"/>
    </xf>
    <xf numFmtId="174" fontId="17" fillId="3" borderId="0" xfId="0" applyNumberFormat="1" applyFont="1" applyFill="1" applyAlignment="1">
      <alignment vertical="center"/>
    </xf>
    <xf numFmtId="172" fontId="5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4" fillId="0" borderId="13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 indent="1"/>
    </xf>
    <xf numFmtId="0" fontId="4" fillId="0" borderId="15" xfId="0" applyFont="1" applyBorder="1" applyAlignment="1">
      <alignment horizontal="left" vertical="center" wrapText="1" indent="1"/>
    </xf>
    <xf numFmtId="0" fontId="3" fillId="0" borderId="10" xfId="0" applyFont="1" applyBorder="1" applyAlignment="1">
      <alignment horizontal="left" vertical="center" wrapText="1" indent="1"/>
    </xf>
    <xf numFmtId="175" fontId="5" fillId="0" borderId="0" xfId="0" applyNumberFormat="1" applyFont="1" applyAlignment="1">
      <alignment vertical="center"/>
    </xf>
    <xf numFmtId="0" fontId="4" fillId="0" borderId="6" xfId="0" applyFont="1" applyBorder="1" applyAlignment="1">
      <alignment horizontal="left" vertical="center" wrapText="1" indent="1"/>
    </xf>
    <xf numFmtId="0" fontId="4" fillId="0" borderId="7" xfId="0" applyFont="1" applyBorder="1" applyAlignment="1">
      <alignment horizontal="left" vertical="center" wrapText="1" indent="1"/>
    </xf>
    <xf numFmtId="0" fontId="4" fillId="0" borderId="25" xfId="0" applyFont="1" applyBorder="1" applyAlignment="1">
      <alignment horizontal="left" vertical="center" wrapText="1" indent="1"/>
    </xf>
    <xf numFmtId="0" fontId="3" fillId="0" borderId="0" xfId="0" applyFont="1" applyAlignment="1">
      <alignment horizontal="left" vertical="center" wrapText="1" indent="1"/>
    </xf>
    <xf numFmtId="175" fontId="4" fillId="0" borderId="0" xfId="0" applyNumberFormat="1" applyFont="1" applyAlignment="1">
      <alignment vertical="center"/>
    </xf>
    <xf numFmtId="165" fontId="14" fillId="0" borderId="0" xfId="1" quotePrefix="1" applyNumberFormat="1" applyFont="1" applyFill="1" applyBorder="1" applyAlignment="1">
      <alignment horizontal="center"/>
    </xf>
    <xf numFmtId="164" fontId="4" fillId="0" borderId="2" xfId="1" applyNumberFormat="1" applyFont="1" applyFill="1" applyBorder="1" applyAlignment="1">
      <alignment horizontal="center" vertical="center" wrapText="1"/>
    </xf>
    <xf numFmtId="168" fontId="4" fillId="0" borderId="2" xfId="1" applyNumberFormat="1" applyFont="1" applyFill="1" applyBorder="1" applyAlignment="1">
      <alignment horizontal="center" vertical="center" wrapText="1"/>
    </xf>
    <xf numFmtId="168" fontId="4" fillId="0" borderId="4" xfId="1" applyNumberFormat="1" applyFont="1" applyFill="1" applyBorder="1" applyAlignment="1">
      <alignment horizontal="center" vertical="center" wrapText="1"/>
    </xf>
    <xf numFmtId="0" fontId="4" fillId="0" borderId="30" xfId="0" applyFont="1" applyBorder="1" applyAlignment="1">
      <alignment horizontal="left" vertical="center" wrapText="1" indent="1"/>
    </xf>
    <xf numFmtId="168" fontId="4" fillId="0" borderId="33" xfId="1" applyNumberFormat="1" applyFont="1" applyFill="1" applyBorder="1" applyAlignment="1">
      <alignment horizontal="center" vertical="center" wrapText="1"/>
    </xf>
    <xf numFmtId="176" fontId="0" fillId="0" borderId="0" xfId="0" applyNumberFormat="1"/>
    <xf numFmtId="176" fontId="5" fillId="0" borderId="0" xfId="0" applyNumberFormat="1" applyFont="1" applyAlignment="1">
      <alignment vertical="center"/>
    </xf>
    <xf numFmtId="178" fontId="0" fillId="0" borderId="0" xfId="0" applyNumberFormat="1"/>
    <xf numFmtId="177" fontId="5" fillId="2" borderId="0" xfId="0" applyNumberFormat="1" applyFont="1" applyFill="1" applyAlignment="1">
      <alignment vertical="center"/>
    </xf>
    <xf numFmtId="171" fontId="5" fillId="2" borderId="0" xfId="0" applyNumberFormat="1" applyFont="1" applyFill="1" applyAlignment="1">
      <alignment vertical="center"/>
    </xf>
    <xf numFmtId="0" fontId="0" fillId="2" borderId="0" xfId="0" applyFill="1"/>
    <xf numFmtId="179" fontId="18" fillId="0" borderId="0" xfId="0" applyNumberFormat="1" applyFont="1" applyAlignment="1">
      <alignment vertical="center"/>
    </xf>
    <xf numFmtId="164" fontId="4" fillId="2" borderId="12" xfId="1" applyNumberFormat="1" applyFont="1" applyFill="1" applyBorder="1" applyAlignment="1">
      <alignment horizontal="center" vertical="top" wrapText="1"/>
    </xf>
    <xf numFmtId="164" fontId="4" fillId="2" borderId="2" xfId="1" applyNumberFormat="1" applyFont="1" applyFill="1" applyBorder="1" applyAlignment="1">
      <alignment horizontal="center" vertical="top" wrapText="1"/>
    </xf>
    <xf numFmtId="168" fontId="4" fillId="2" borderId="2" xfId="1" applyNumberFormat="1" applyFont="1" applyFill="1" applyBorder="1" applyAlignment="1">
      <alignment horizontal="center" vertical="top" wrapText="1"/>
    </xf>
    <xf numFmtId="164" fontId="4" fillId="2" borderId="18" xfId="1" applyNumberFormat="1" applyFont="1" applyFill="1" applyBorder="1" applyAlignment="1">
      <alignment horizontal="center" vertical="top" wrapText="1"/>
    </xf>
    <xf numFmtId="164" fontId="4" fillId="2" borderId="21" xfId="1" applyNumberFormat="1" applyFont="1" applyFill="1" applyBorder="1" applyAlignment="1">
      <alignment horizontal="center" vertical="center" wrapText="1"/>
    </xf>
    <xf numFmtId="164" fontId="4" fillId="2" borderId="2" xfId="1" applyNumberFormat="1" applyFont="1" applyFill="1" applyBorder="1" applyAlignment="1">
      <alignment horizontal="center" vertical="center" wrapText="1"/>
    </xf>
    <xf numFmtId="175" fontId="0" fillId="0" borderId="0" xfId="0" applyNumberFormat="1"/>
    <xf numFmtId="0" fontId="13" fillId="0" borderId="0" xfId="0" applyFont="1" applyAlignment="1">
      <alignment vertical="center"/>
    </xf>
    <xf numFmtId="172" fontId="8" fillId="0" borderId="0" xfId="0" applyNumberFormat="1" applyFont="1" applyAlignment="1">
      <alignment vertical="center"/>
    </xf>
    <xf numFmtId="180" fontId="5" fillId="0" borderId="0" xfId="1" applyNumberFormat="1" applyFont="1" applyAlignment="1">
      <alignment vertical="center"/>
    </xf>
    <xf numFmtId="169" fontId="5" fillId="2" borderId="0" xfId="0" applyNumberFormat="1" applyFont="1" applyFill="1" applyAlignment="1">
      <alignment vertical="center"/>
    </xf>
    <xf numFmtId="167" fontId="19" fillId="4" borderId="3" xfId="0" applyNumberFormat="1" applyFont="1" applyFill="1" applyBorder="1" applyAlignment="1">
      <alignment vertical="center"/>
    </xf>
    <xf numFmtId="167" fontId="19" fillId="4" borderId="17" xfId="0" applyNumberFormat="1" applyFont="1" applyFill="1" applyBorder="1" applyAlignment="1">
      <alignment vertical="center"/>
    </xf>
    <xf numFmtId="171" fontId="19" fillId="4" borderId="17" xfId="0" applyNumberFormat="1" applyFont="1" applyFill="1" applyBorder="1" applyAlignment="1">
      <alignment vertical="center"/>
    </xf>
    <xf numFmtId="167" fontId="19" fillId="4" borderId="31" xfId="0" applyNumberFormat="1" applyFont="1" applyFill="1" applyBorder="1" applyAlignment="1">
      <alignment vertical="center"/>
    </xf>
    <xf numFmtId="167" fontId="19" fillId="4" borderId="23" xfId="0" applyNumberFormat="1" applyFont="1" applyFill="1" applyBorder="1" applyAlignment="1">
      <alignment vertical="center"/>
    </xf>
    <xf numFmtId="167" fontId="19" fillId="6" borderId="3" xfId="0" applyNumberFormat="1" applyFont="1" applyFill="1" applyBorder="1" applyAlignment="1">
      <alignment vertical="center"/>
    </xf>
    <xf numFmtId="167" fontId="19" fillId="4" borderId="8" xfId="0" applyNumberFormat="1" applyFont="1" applyFill="1" applyBorder="1" applyAlignment="1">
      <alignment vertical="center"/>
    </xf>
    <xf numFmtId="167" fontId="19" fillId="6" borderId="7" xfId="0" applyNumberFormat="1" applyFont="1" applyFill="1" applyBorder="1" applyAlignment="1">
      <alignment vertical="center"/>
    </xf>
    <xf numFmtId="167" fontId="19" fillId="4" borderId="28" xfId="0" applyNumberFormat="1" applyFont="1" applyFill="1" applyBorder="1" applyAlignment="1">
      <alignment vertical="center"/>
    </xf>
    <xf numFmtId="167" fontId="19" fillId="5" borderId="17" xfId="0" applyNumberFormat="1" applyFont="1" applyFill="1" applyBorder="1" applyAlignment="1">
      <alignment vertical="center"/>
    </xf>
    <xf numFmtId="175" fontId="21" fillId="2" borderId="1" xfId="1" applyNumberFormat="1" applyFont="1" applyFill="1" applyBorder="1" applyAlignment="1">
      <alignment vertical="center"/>
    </xf>
    <xf numFmtId="0" fontId="4" fillId="0" borderId="38" xfId="0" applyFont="1" applyBorder="1" applyAlignment="1">
      <alignment horizontal="left" vertical="center" wrapText="1" indent="1"/>
    </xf>
    <xf numFmtId="0" fontId="4" fillId="0" borderId="42" xfId="0" applyFont="1" applyBorder="1" applyAlignment="1">
      <alignment horizontal="left" vertical="center" wrapText="1" indent="1"/>
    </xf>
    <xf numFmtId="167" fontId="19" fillId="4" borderId="40" xfId="0" applyNumberFormat="1" applyFont="1" applyFill="1" applyBorder="1" applyAlignment="1">
      <alignment vertical="center"/>
    </xf>
    <xf numFmtId="167" fontId="19" fillId="6" borderId="40" xfId="0" applyNumberFormat="1" applyFont="1" applyFill="1" applyBorder="1" applyAlignment="1">
      <alignment vertical="center"/>
    </xf>
    <xf numFmtId="167" fontId="19" fillId="6" borderId="39" xfId="0" applyNumberFormat="1" applyFont="1" applyFill="1" applyBorder="1" applyAlignment="1">
      <alignment vertical="center"/>
    </xf>
    <xf numFmtId="167" fontId="19" fillId="4" borderId="43" xfId="0" applyNumberFormat="1" applyFont="1" applyFill="1" applyBorder="1" applyAlignment="1">
      <alignment vertical="center"/>
    </xf>
    <xf numFmtId="167" fontId="19" fillId="6" borderId="43" xfId="0" applyNumberFormat="1" applyFont="1" applyFill="1" applyBorder="1" applyAlignment="1">
      <alignment vertical="center"/>
    </xf>
    <xf numFmtId="167" fontId="19" fillId="6" borderId="37" xfId="0" applyNumberFormat="1" applyFont="1" applyFill="1" applyBorder="1" applyAlignment="1">
      <alignment vertical="center"/>
    </xf>
    <xf numFmtId="0" fontId="4" fillId="0" borderId="37" xfId="0" applyFont="1" applyBorder="1" applyAlignment="1">
      <alignment horizontal="left" vertical="center" wrapText="1" indent="1"/>
    </xf>
    <xf numFmtId="176" fontId="19" fillId="2" borderId="0" xfId="1" applyNumberFormat="1" applyFont="1" applyFill="1" applyBorder="1" applyAlignment="1">
      <alignment vertical="center"/>
    </xf>
    <xf numFmtId="0" fontId="4" fillId="0" borderId="0" xfId="0" applyFont="1" applyAlignment="1">
      <alignment horizontal="left" vertical="center" wrapText="1" indent="1"/>
    </xf>
    <xf numFmtId="176" fontId="20" fillId="2" borderId="0" xfId="1" applyNumberFormat="1" applyFont="1" applyFill="1" applyBorder="1" applyAlignment="1">
      <alignment vertical="center"/>
    </xf>
    <xf numFmtId="175" fontId="20" fillId="2" borderId="0" xfId="1" applyNumberFormat="1" applyFont="1" applyFill="1" applyBorder="1" applyAlignment="1">
      <alignment vertical="center"/>
    </xf>
    <xf numFmtId="171" fontId="19" fillId="2" borderId="0" xfId="1" applyNumberFormat="1" applyFont="1" applyFill="1" applyBorder="1" applyAlignment="1">
      <alignment vertical="center"/>
    </xf>
    <xf numFmtId="0" fontId="4" fillId="0" borderId="49" xfId="0" applyFont="1" applyBorder="1" applyAlignment="1">
      <alignment horizontal="left" vertical="center" wrapText="1" indent="1"/>
    </xf>
    <xf numFmtId="167" fontId="19" fillId="4" borderId="51" xfId="0" applyNumberFormat="1" applyFont="1" applyFill="1" applyBorder="1" applyAlignment="1">
      <alignment vertical="center"/>
    </xf>
    <xf numFmtId="171" fontId="19" fillId="4" borderId="51" xfId="0" applyNumberFormat="1" applyFont="1" applyFill="1" applyBorder="1" applyAlignment="1">
      <alignment vertical="center"/>
    </xf>
    <xf numFmtId="0" fontId="4" fillId="0" borderId="52" xfId="0" applyFont="1" applyBorder="1" applyAlignment="1">
      <alignment horizontal="left" vertical="center" wrapText="1" indent="1"/>
    </xf>
    <xf numFmtId="167" fontId="19" fillId="4" borderId="53" xfId="0" applyNumberFormat="1" applyFont="1" applyFill="1" applyBorder="1" applyAlignment="1">
      <alignment vertical="center"/>
    </xf>
    <xf numFmtId="0" fontId="4" fillId="2" borderId="37" xfId="0" applyFont="1" applyFill="1" applyBorder="1" applyAlignment="1">
      <alignment horizontal="left" vertical="center" wrapText="1" indent="1"/>
    </xf>
    <xf numFmtId="171" fontId="19" fillId="2" borderId="37" xfId="1" applyNumberFormat="1" applyFont="1" applyFill="1" applyBorder="1" applyAlignment="1">
      <alignment vertical="center"/>
    </xf>
    <xf numFmtId="167" fontId="19" fillId="0" borderId="37" xfId="0" applyNumberFormat="1" applyFont="1" applyBorder="1" applyAlignment="1">
      <alignment vertical="center"/>
    </xf>
    <xf numFmtId="176" fontId="21" fillId="2" borderId="11" xfId="1" applyNumberFormat="1" applyFont="1" applyFill="1" applyBorder="1" applyAlignment="1">
      <alignment vertical="center"/>
    </xf>
    <xf numFmtId="176" fontId="21" fillId="2" borderId="1" xfId="1" applyNumberFormat="1" applyFont="1" applyFill="1" applyBorder="1" applyAlignment="1">
      <alignment vertical="center"/>
    </xf>
    <xf numFmtId="171" fontId="20" fillId="2" borderId="0" xfId="1" applyNumberFormat="1" applyFont="1" applyFill="1" applyBorder="1" applyAlignment="1">
      <alignment vertical="center"/>
    </xf>
    <xf numFmtId="167" fontId="20" fillId="4" borderId="51" xfId="0" applyNumberFormat="1" applyFont="1" applyFill="1" applyBorder="1" applyAlignment="1">
      <alignment vertical="center"/>
    </xf>
    <xf numFmtId="167" fontId="20" fillId="4" borderId="17" xfId="0" applyNumberFormat="1" applyFont="1" applyFill="1" applyBorder="1" applyAlignment="1">
      <alignment vertical="center"/>
    </xf>
    <xf numFmtId="171" fontId="21" fillId="2" borderId="1" xfId="1" applyNumberFormat="1" applyFont="1" applyFill="1" applyBorder="1" applyAlignment="1">
      <alignment vertical="center"/>
    </xf>
    <xf numFmtId="171" fontId="20" fillId="4" borderId="51" xfId="0" applyNumberFormat="1" applyFont="1" applyFill="1" applyBorder="1" applyAlignment="1">
      <alignment vertical="center"/>
    </xf>
    <xf numFmtId="171" fontId="20" fillId="4" borderId="17" xfId="0" applyNumberFormat="1" applyFont="1" applyFill="1" applyBorder="1" applyAlignment="1">
      <alignment vertical="center"/>
    </xf>
    <xf numFmtId="171" fontId="21" fillId="2" borderId="29" xfId="1" applyNumberFormat="1" applyFont="1" applyFill="1" applyBorder="1" applyAlignment="1">
      <alignment vertical="center"/>
    </xf>
    <xf numFmtId="171" fontId="21" fillId="2" borderId="26" xfId="1" applyNumberFormat="1" applyFont="1" applyFill="1" applyBorder="1" applyAlignment="1">
      <alignment vertical="center"/>
    </xf>
    <xf numFmtId="171" fontId="20" fillId="2" borderId="37" xfId="1" applyNumberFormat="1" applyFont="1" applyFill="1" applyBorder="1" applyAlignment="1">
      <alignment vertical="center"/>
    </xf>
    <xf numFmtId="167" fontId="20" fillId="5" borderId="17" xfId="0" applyNumberFormat="1" applyFont="1" applyFill="1" applyBorder="1" applyAlignment="1">
      <alignment vertical="center"/>
    </xf>
    <xf numFmtId="167" fontId="21" fillId="0" borderId="1" xfId="1" applyNumberFormat="1" applyFont="1" applyFill="1" applyBorder="1" applyAlignment="1">
      <alignment vertical="center"/>
    </xf>
    <xf numFmtId="171" fontId="21" fillId="2" borderId="34" xfId="1" applyNumberFormat="1" applyFont="1" applyFill="1" applyBorder="1" applyAlignment="1">
      <alignment vertical="center"/>
    </xf>
    <xf numFmtId="167" fontId="20" fillId="5" borderId="51" xfId="0" applyNumberFormat="1" applyFont="1" applyFill="1" applyBorder="1" applyAlignment="1">
      <alignment vertical="center"/>
    </xf>
    <xf numFmtId="167" fontId="20" fillId="5" borderId="52" xfId="0" applyNumberFormat="1" applyFont="1" applyFill="1" applyBorder="1" applyAlignment="1">
      <alignment vertical="center"/>
    </xf>
    <xf numFmtId="167" fontId="20" fillId="5" borderId="16" xfId="0" applyNumberFormat="1" applyFont="1" applyFill="1" applyBorder="1" applyAlignment="1">
      <alignment vertical="center"/>
    </xf>
    <xf numFmtId="176" fontId="20" fillId="2" borderId="43" xfId="1" applyNumberFormat="1" applyFont="1" applyFill="1" applyBorder="1" applyAlignment="1">
      <alignment vertical="center"/>
    </xf>
    <xf numFmtId="176" fontId="20" fillId="2" borderId="37" xfId="1" applyNumberFormat="1" applyFont="1" applyFill="1" applyBorder="1" applyAlignment="1">
      <alignment vertical="center"/>
    </xf>
    <xf numFmtId="175" fontId="20" fillId="2" borderId="43" xfId="1" applyNumberFormat="1" applyFont="1" applyFill="1" applyBorder="1" applyAlignment="1">
      <alignment vertical="center"/>
    </xf>
    <xf numFmtId="171" fontId="20" fillId="2" borderId="43" xfId="1" applyNumberFormat="1" applyFont="1" applyFill="1" applyBorder="1" applyAlignment="1">
      <alignment vertical="center"/>
    </xf>
    <xf numFmtId="171" fontId="20" fillId="2" borderId="44" xfId="1" applyNumberFormat="1" applyFont="1" applyFill="1" applyBorder="1" applyAlignment="1">
      <alignment vertical="center"/>
    </xf>
    <xf numFmtId="171" fontId="20" fillId="2" borderId="48" xfId="1" applyNumberFormat="1" applyFont="1" applyFill="1" applyBorder="1" applyAlignment="1">
      <alignment vertical="center"/>
    </xf>
    <xf numFmtId="171" fontId="21" fillId="0" borderId="5" xfId="1" applyNumberFormat="1" applyFont="1" applyFill="1" applyBorder="1" applyAlignment="1">
      <alignment vertical="center"/>
    </xf>
    <xf numFmtId="171" fontId="21" fillId="0" borderId="9" xfId="1" applyNumberFormat="1" applyFont="1" applyFill="1" applyBorder="1" applyAlignment="1">
      <alignment vertical="center"/>
    </xf>
    <xf numFmtId="171" fontId="21" fillId="0" borderId="47" xfId="1" applyNumberFormat="1" applyFont="1" applyFill="1" applyBorder="1" applyAlignment="1">
      <alignment vertical="center"/>
    </xf>
    <xf numFmtId="171" fontId="21" fillId="0" borderId="45" xfId="1" applyNumberFormat="1" applyFont="1" applyFill="1" applyBorder="1" applyAlignment="1">
      <alignment vertical="center"/>
    </xf>
    <xf numFmtId="171" fontId="21" fillId="2" borderId="37" xfId="1" applyNumberFormat="1" applyFont="1" applyFill="1" applyBorder="1" applyAlignment="1">
      <alignment vertical="center"/>
    </xf>
    <xf numFmtId="171" fontId="21" fillId="0" borderId="54" xfId="1" applyNumberFormat="1" applyFont="1" applyFill="1" applyBorder="1" applyAlignment="1">
      <alignment vertical="center"/>
    </xf>
    <xf numFmtId="171" fontId="21" fillId="0" borderId="35" xfId="1" applyNumberFormat="1" applyFont="1" applyFill="1" applyBorder="1" applyAlignment="1">
      <alignment vertical="center"/>
    </xf>
    <xf numFmtId="171" fontId="21" fillId="0" borderId="27" xfId="0" applyNumberFormat="1" applyFont="1" applyBorder="1" applyAlignment="1">
      <alignment vertical="center"/>
    </xf>
    <xf numFmtId="181" fontId="7" fillId="0" borderId="0" xfId="0" applyNumberFormat="1" applyFont="1" applyAlignment="1">
      <alignment vertical="center"/>
    </xf>
    <xf numFmtId="180" fontId="4" fillId="0" borderId="0" xfId="0" applyNumberFormat="1" applyFont="1" applyAlignment="1">
      <alignment vertical="center"/>
    </xf>
    <xf numFmtId="0" fontId="22" fillId="0" borderId="0" xfId="0" applyFont="1" applyAlignment="1">
      <alignment horizontal="right"/>
    </xf>
    <xf numFmtId="177" fontId="0" fillId="0" borderId="0" xfId="0" applyNumberFormat="1"/>
    <xf numFmtId="171" fontId="20" fillId="2" borderId="16" xfId="1" applyNumberFormat="1" applyFont="1" applyFill="1" applyBorder="1" applyAlignment="1">
      <alignment vertical="center"/>
    </xf>
    <xf numFmtId="3" fontId="0" fillId="2" borderId="0" xfId="0" applyNumberFormat="1" applyFill="1"/>
    <xf numFmtId="182" fontId="13" fillId="0" borderId="0" xfId="0" applyNumberFormat="1" applyFont="1" applyAlignment="1">
      <alignment vertical="center"/>
    </xf>
    <xf numFmtId="177" fontId="4" fillId="0" borderId="0" xfId="0" applyNumberFormat="1" applyFont="1" applyAlignment="1">
      <alignment vertical="center"/>
    </xf>
    <xf numFmtId="183" fontId="4" fillId="0" borderId="0" xfId="0" applyNumberFormat="1" applyFont="1" applyAlignment="1">
      <alignment vertical="center"/>
    </xf>
    <xf numFmtId="184" fontId="4" fillId="0" borderId="0" xfId="0" applyNumberFormat="1" applyFont="1" applyAlignment="1">
      <alignment vertical="center"/>
    </xf>
    <xf numFmtId="171" fontId="5" fillId="0" borderId="0" xfId="1" applyNumberFormat="1" applyFont="1" applyAlignment="1">
      <alignment vertical="center"/>
    </xf>
    <xf numFmtId="183" fontId="18" fillId="2" borderId="0" xfId="0" applyNumberFormat="1" applyFont="1" applyFill="1" applyAlignment="1">
      <alignment vertical="center"/>
    </xf>
    <xf numFmtId="167" fontId="0" fillId="0" borderId="0" xfId="0" applyNumberFormat="1"/>
    <xf numFmtId="169" fontId="13" fillId="2" borderId="0" xfId="0" applyNumberFormat="1" applyFont="1" applyFill="1" applyAlignment="1">
      <alignment vertical="center"/>
    </xf>
    <xf numFmtId="176" fontId="20" fillId="2" borderId="6" xfId="1" applyNumberFormat="1" applyFont="1" applyFill="1" applyBorder="1" applyAlignment="1">
      <alignment vertical="center"/>
    </xf>
    <xf numFmtId="176" fontId="20" fillId="2" borderId="7" xfId="1" applyNumberFormat="1" applyFont="1" applyFill="1" applyBorder="1" applyAlignment="1">
      <alignment vertical="center"/>
    </xf>
    <xf numFmtId="176" fontId="20" fillId="2" borderId="39" xfId="1" applyNumberFormat="1" applyFont="1" applyFill="1" applyBorder="1" applyAlignment="1">
      <alignment vertical="center"/>
    </xf>
    <xf numFmtId="176" fontId="20" fillId="2" borderId="50" xfId="1" applyNumberFormat="1" applyFont="1" applyFill="1" applyBorder="1" applyAlignment="1">
      <alignment vertical="center"/>
    </xf>
    <xf numFmtId="176" fontId="20" fillId="2" borderId="31" xfId="1" applyNumberFormat="1" applyFont="1" applyFill="1" applyBorder="1" applyAlignment="1">
      <alignment vertical="center"/>
    </xf>
    <xf numFmtId="176" fontId="20" fillId="2" borderId="8" xfId="1" applyNumberFormat="1" applyFont="1" applyFill="1" applyBorder="1" applyAlignment="1">
      <alignment vertical="center"/>
    </xf>
    <xf numFmtId="176" fontId="20" fillId="2" borderId="3" xfId="1" applyNumberFormat="1" applyFont="1" applyFill="1" applyBorder="1" applyAlignment="1">
      <alignment vertical="center"/>
    </xf>
    <xf numFmtId="176" fontId="20" fillId="2" borderId="40" xfId="1" applyNumberFormat="1" applyFont="1" applyFill="1" applyBorder="1" applyAlignment="1">
      <alignment vertical="center"/>
    </xf>
    <xf numFmtId="176" fontId="20" fillId="2" borderId="51" xfId="1" applyNumberFormat="1" applyFont="1" applyFill="1" applyBorder="1" applyAlignment="1">
      <alignment vertical="center"/>
    </xf>
    <xf numFmtId="176" fontId="20" fillId="2" borderId="17" xfId="1" applyNumberFormat="1" applyFont="1" applyFill="1" applyBorder="1" applyAlignment="1">
      <alignment vertical="center"/>
    </xf>
    <xf numFmtId="175" fontId="20" fillId="2" borderId="8" xfId="1" applyNumberFormat="1" applyFont="1" applyFill="1" applyBorder="1" applyAlignment="1">
      <alignment vertical="center"/>
    </xf>
    <xf numFmtId="171" fontId="20" fillId="2" borderId="8" xfId="1" applyNumberFormat="1" applyFont="1" applyFill="1" applyBorder="1" applyAlignment="1">
      <alignment vertical="center"/>
    </xf>
    <xf numFmtId="171" fontId="20" fillId="2" borderId="19" xfId="1" applyNumberFormat="1" applyFont="1" applyFill="1" applyBorder="1" applyAlignment="1">
      <alignment vertical="center"/>
    </xf>
    <xf numFmtId="175" fontId="20" fillId="2" borderId="3" xfId="1" applyNumberFormat="1" applyFont="1" applyFill="1" applyBorder="1" applyAlignment="1">
      <alignment vertical="center"/>
    </xf>
    <xf numFmtId="171" fontId="20" fillId="2" borderId="3" xfId="1" applyNumberFormat="1" applyFont="1" applyFill="1" applyBorder="1" applyAlignment="1">
      <alignment vertical="center"/>
    </xf>
    <xf numFmtId="171" fontId="20" fillId="2" borderId="20" xfId="1" applyNumberFormat="1" applyFont="1" applyFill="1" applyBorder="1" applyAlignment="1">
      <alignment vertical="center"/>
    </xf>
    <xf numFmtId="175" fontId="20" fillId="2" borderId="40" xfId="1" applyNumberFormat="1" applyFont="1" applyFill="1" applyBorder="1" applyAlignment="1">
      <alignment vertical="center"/>
    </xf>
    <xf numFmtId="171" fontId="20" fillId="2" borderId="40" xfId="1" applyNumberFormat="1" applyFont="1" applyFill="1" applyBorder="1" applyAlignment="1">
      <alignment vertical="center"/>
    </xf>
    <xf numFmtId="171" fontId="20" fillId="2" borderId="41" xfId="1" applyNumberFormat="1" applyFont="1" applyFill="1" applyBorder="1" applyAlignment="1">
      <alignment vertical="center"/>
    </xf>
    <xf numFmtId="175" fontId="20" fillId="2" borderId="51" xfId="1" applyNumberFormat="1" applyFont="1" applyFill="1" applyBorder="1" applyAlignment="1">
      <alignment vertical="center"/>
    </xf>
    <xf numFmtId="175" fontId="20" fillId="2" borderId="32" xfId="1" applyNumberFormat="1" applyFont="1" applyFill="1" applyBorder="1" applyAlignment="1">
      <alignment vertical="center"/>
    </xf>
    <xf numFmtId="178" fontId="5" fillId="0" borderId="0" xfId="1" applyNumberFormat="1" applyFont="1" applyAlignment="1">
      <alignment vertical="center"/>
    </xf>
    <xf numFmtId="171" fontId="20" fillId="2" borderId="23" xfId="1" applyNumberFormat="1" applyFont="1" applyFill="1" applyBorder="1" applyAlignment="1">
      <alignment vertical="center"/>
    </xf>
    <xf numFmtId="171" fontId="20" fillId="2" borderId="22" xfId="1" applyNumberFormat="1" applyFont="1" applyFill="1" applyBorder="1" applyAlignment="1">
      <alignment vertical="center"/>
    </xf>
    <xf numFmtId="171" fontId="20" fillId="2" borderId="24" xfId="1" applyNumberFormat="1" applyFont="1" applyFill="1" applyBorder="1" applyAlignment="1">
      <alignment vertical="center"/>
    </xf>
    <xf numFmtId="171" fontId="20" fillId="2" borderId="46" xfId="1" applyNumberFormat="1" applyFont="1" applyFill="1" applyBorder="1" applyAlignment="1">
      <alignment vertical="center"/>
    </xf>
    <xf numFmtId="169" fontId="5" fillId="2" borderId="0" xfId="0" applyNumberFormat="1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0" fillId="2" borderId="0" xfId="0" applyFill="1" applyBorder="1"/>
    <xf numFmtId="185" fontId="23" fillId="7" borderId="0" xfId="0" applyNumberFormat="1" applyFont="1" applyFill="1" applyBorder="1" applyAlignment="1">
      <alignment vertical="center"/>
    </xf>
    <xf numFmtId="178" fontId="14" fillId="2" borderId="0" xfId="1" applyNumberFormat="1" applyFont="1" applyFill="1" applyBorder="1" applyAlignment="1">
      <alignment vertical="center"/>
    </xf>
    <xf numFmtId="171" fontId="20" fillId="2" borderId="36" xfId="1" applyNumberFormat="1" applyFont="1" applyFill="1" applyBorder="1" applyAlignment="1">
      <alignment vertical="center"/>
    </xf>
    <xf numFmtId="171" fontId="20" fillId="2" borderId="51" xfId="1" applyNumberFormat="1" applyFont="1" applyFill="1" applyBorder="1" applyAlignment="1">
      <alignment vertical="center"/>
    </xf>
    <xf numFmtId="167" fontId="20" fillId="2" borderId="51" xfId="1" applyNumberFormat="1" applyFont="1" applyFill="1" applyBorder="1" applyAlignment="1">
      <alignment vertical="center"/>
    </xf>
    <xf numFmtId="0" fontId="10" fillId="0" borderId="0" xfId="0" applyFont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mruColors>
      <color rgb="FF3660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134444</xdr:colOff>
      <xdr:row>0</xdr:row>
      <xdr:rowOff>47137</xdr:rowOff>
    </xdr:from>
    <xdr:to>
      <xdr:col>0</xdr:col>
      <xdr:colOff>1467944</xdr:colOff>
      <xdr:row>3</xdr:row>
      <xdr:rowOff>26823</xdr:rowOff>
    </xdr:to>
    <xdr:pic>
      <xdr:nvPicPr>
        <xdr:cNvPr id="4" name="Imagem 5" descr="Logo IFAP_horizontal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444" y="47137"/>
          <a:ext cx="1333500" cy="4723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X44"/>
  <sheetViews>
    <sheetView showGridLines="0" tabSelected="1" topLeftCell="D1" zoomScale="89" zoomScaleNormal="89" workbookViewId="0">
      <selection activeCell="M18" sqref="M18"/>
    </sheetView>
  </sheetViews>
  <sheetFormatPr defaultRowHeight="12.75" x14ac:dyDescent="0.2"/>
  <cols>
    <col min="1" max="1" width="23.85546875" style="2" customWidth="1"/>
    <col min="2" max="3" width="16.7109375" style="3" customWidth="1"/>
    <col min="4" max="4" width="17.140625" style="3" customWidth="1"/>
    <col min="5" max="5" width="16.42578125" style="3" customWidth="1"/>
    <col min="6" max="10" width="18" style="3" customWidth="1"/>
    <col min="11" max="11" width="18.140625" style="2" customWidth="1"/>
    <col min="12" max="12" width="21" style="2" bestFit="1" customWidth="1"/>
    <col min="13" max="13" width="25" style="2" bestFit="1" customWidth="1"/>
    <col min="14" max="14" width="7" style="2" customWidth="1"/>
    <col min="15" max="15" width="7.28515625" style="2" customWidth="1"/>
    <col min="16" max="16" width="13.5703125" style="2" bestFit="1" customWidth="1"/>
    <col min="17" max="16384" width="9.140625" style="2"/>
  </cols>
  <sheetData>
    <row r="4" spans="1:16" ht="33.75" customHeight="1" x14ac:dyDescent="0.2"/>
    <row r="5" spans="1:16" s="11" customFormat="1" ht="19.5" customHeight="1" x14ac:dyDescent="0.2">
      <c r="A5" s="186" t="s">
        <v>32</v>
      </c>
      <c r="B5" s="186"/>
      <c r="C5" s="186"/>
      <c r="D5" s="186"/>
      <c r="E5" s="186"/>
      <c r="F5" s="186"/>
      <c r="G5" s="186"/>
      <c r="H5" s="186"/>
      <c r="I5" s="186"/>
      <c r="J5" s="186"/>
      <c r="K5" s="186"/>
    </row>
    <row r="6" spans="1:16" s="12" customFormat="1" ht="15" customHeight="1" x14ac:dyDescent="0.2">
      <c r="A6" s="186" t="s">
        <v>0</v>
      </c>
      <c r="B6" s="186"/>
      <c r="C6" s="186"/>
      <c r="D6" s="186"/>
      <c r="E6" s="186"/>
      <c r="F6" s="186"/>
      <c r="G6" s="186"/>
      <c r="H6" s="186"/>
      <c r="I6" s="186"/>
      <c r="J6" s="186"/>
      <c r="K6" s="186"/>
    </row>
    <row r="7" spans="1:16" customFormat="1" ht="26.25" customHeight="1" x14ac:dyDescent="0.2">
      <c r="A7" s="13"/>
      <c r="B7" s="18"/>
      <c r="C7" s="18"/>
      <c r="D7" s="18"/>
      <c r="E7" s="3"/>
      <c r="F7" s="19"/>
      <c r="G7" s="11"/>
      <c r="H7" s="11"/>
      <c r="I7" s="11"/>
      <c r="J7" s="11"/>
      <c r="K7" s="140" t="s">
        <v>1</v>
      </c>
    </row>
    <row r="8" spans="1:16" s="1" customFormat="1" ht="13.5" customHeight="1" x14ac:dyDescent="0.2">
      <c r="A8" s="11"/>
      <c r="B8" s="50"/>
      <c r="C8" s="50"/>
      <c r="D8" s="50"/>
      <c r="F8" s="14"/>
      <c r="G8" s="15"/>
      <c r="H8" s="15"/>
      <c r="I8" s="15"/>
      <c r="J8" s="16"/>
    </row>
    <row r="9" spans="1:16" s="4" customFormat="1" ht="74.25" customHeight="1" thickBot="1" x14ac:dyDescent="0.25">
      <c r="A9" s="40"/>
      <c r="B9" s="63" t="s">
        <v>2</v>
      </c>
      <c r="C9" s="64" t="s">
        <v>3</v>
      </c>
      <c r="D9" s="64" t="s">
        <v>4</v>
      </c>
      <c r="E9" s="64" t="s">
        <v>5</v>
      </c>
      <c r="F9" s="64" t="s">
        <v>6</v>
      </c>
      <c r="G9" s="64" t="s">
        <v>7</v>
      </c>
      <c r="H9" s="64" t="s">
        <v>8</v>
      </c>
      <c r="I9" s="64" t="s">
        <v>9</v>
      </c>
      <c r="J9" s="65" t="s">
        <v>10</v>
      </c>
      <c r="K9" s="66" t="s">
        <v>11</v>
      </c>
      <c r="N9"/>
      <c r="O9"/>
      <c r="P9"/>
    </row>
    <row r="10" spans="1:16" ht="33" customHeight="1" thickTop="1" x14ac:dyDescent="0.2">
      <c r="A10" s="41" t="s">
        <v>12</v>
      </c>
      <c r="B10" s="152">
        <v>59778.690289999999</v>
      </c>
      <c r="C10" s="157">
        <v>76323.975980000003</v>
      </c>
      <c r="D10" s="162">
        <v>1089.6523499999998</v>
      </c>
      <c r="E10" s="163">
        <v>43659.435920000004</v>
      </c>
      <c r="F10" s="163">
        <v>427.13728000000003</v>
      </c>
      <c r="G10" s="163">
        <v>32317.754399999998</v>
      </c>
      <c r="H10" s="163">
        <v>20461.08757</v>
      </c>
      <c r="I10" s="163">
        <v>21915.146789999999</v>
      </c>
      <c r="J10" s="163">
        <v>0</v>
      </c>
      <c r="K10" s="164">
        <v>0</v>
      </c>
      <c r="N10"/>
      <c r="O10"/>
      <c r="P10"/>
    </row>
    <row r="11" spans="1:16" ht="33" customHeight="1" x14ac:dyDescent="0.2">
      <c r="A11" s="42" t="s">
        <v>13</v>
      </c>
      <c r="B11" s="153">
        <v>29439.825660000002</v>
      </c>
      <c r="C11" s="158">
        <v>27726.472130000002</v>
      </c>
      <c r="D11" s="165">
        <v>1337.30565</v>
      </c>
      <c r="E11" s="166">
        <v>30985.82286</v>
      </c>
      <c r="F11" s="166">
        <v>301.27166</v>
      </c>
      <c r="G11" s="166">
        <v>22950.744569999999</v>
      </c>
      <c r="H11" s="166">
        <v>8545.3450399999983</v>
      </c>
      <c r="I11" s="166">
        <v>13097.841699999999</v>
      </c>
      <c r="J11" s="166">
        <v>1374.4091100000001</v>
      </c>
      <c r="K11" s="167">
        <v>0</v>
      </c>
      <c r="M11" s="38"/>
      <c r="N11"/>
      <c r="O11"/>
      <c r="P11"/>
    </row>
    <row r="12" spans="1:16" ht="33" customHeight="1" x14ac:dyDescent="0.2">
      <c r="A12" s="42" t="s">
        <v>14</v>
      </c>
      <c r="B12" s="153">
        <v>16933.809560000005</v>
      </c>
      <c r="C12" s="158">
        <v>3123.6314299999999</v>
      </c>
      <c r="D12" s="165">
        <v>587.23734999999999</v>
      </c>
      <c r="E12" s="166">
        <v>34863.915310000004</v>
      </c>
      <c r="F12" s="166">
        <v>167.79695999999998</v>
      </c>
      <c r="G12" s="166">
        <v>25783.220550000002</v>
      </c>
      <c r="H12" s="166">
        <v>3255.7191400000002</v>
      </c>
      <c r="I12" s="166">
        <v>1902.97174</v>
      </c>
      <c r="J12" s="166">
        <v>3674.0256199999999</v>
      </c>
      <c r="K12" s="167">
        <v>3529.7781299999997</v>
      </c>
      <c r="N12"/>
      <c r="O12"/>
      <c r="P12"/>
    </row>
    <row r="13" spans="1:16" ht="33" customHeight="1" x14ac:dyDescent="0.2">
      <c r="A13" s="42" t="s">
        <v>15</v>
      </c>
      <c r="B13" s="153">
        <v>113639.46396999998</v>
      </c>
      <c r="C13" s="158">
        <v>32649.68406</v>
      </c>
      <c r="D13" s="165">
        <v>5563.5427400000008</v>
      </c>
      <c r="E13" s="166">
        <v>148039.18402000002</v>
      </c>
      <c r="F13" s="166">
        <v>1675.1178500000001</v>
      </c>
      <c r="G13" s="166">
        <v>110069.81511</v>
      </c>
      <c r="H13" s="166">
        <v>10061.535599999999</v>
      </c>
      <c r="I13" s="166">
        <v>2221.0936499999998</v>
      </c>
      <c r="J13" s="166">
        <v>1915.19686</v>
      </c>
      <c r="K13" s="167">
        <v>378.04124000000002</v>
      </c>
      <c r="L13" s="44"/>
      <c r="M13" s="10"/>
      <c r="N13" s="70"/>
      <c r="O13"/>
      <c r="P13"/>
    </row>
    <row r="14" spans="1:16" ht="33" customHeight="1" x14ac:dyDescent="0.2">
      <c r="A14" s="85" t="s">
        <v>16</v>
      </c>
      <c r="B14" s="154">
        <v>3837.2639900000004</v>
      </c>
      <c r="C14" s="159">
        <v>6258.9198200000001</v>
      </c>
      <c r="D14" s="168">
        <v>432.95542</v>
      </c>
      <c r="E14" s="169">
        <v>4024.0971500000001</v>
      </c>
      <c r="F14" s="169">
        <v>50.905989999999996</v>
      </c>
      <c r="G14" s="169">
        <v>2972.7842799999999</v>
      </c>
      <c r="H14" s="169">
        <v>1410.7150100000001</v>
      </c>
      <c r="I14" s="169">
        <v>457.45782000000003</v>
      </c>
      <c r="J14" s="169">
        <v>43.60716</v>
      </c>
      <c r="K14" s="170">
        <v>0</v>
      </c>
      <c r="L14" s="57"/>
      <c r="N14" s="70"/>
      <c r="O14" s="56"/>
      <c r="P14" s="69"/>
    </row>
    <row r="15" spans="1:16" ht="33" customHeight="1" x14ac:dyDescent="0.2">
      <c r="A15" s="86" t="s">
        <v>17</v>
      </c>
      <c r="B15" s="125">
        <f>SUM(B10:B14)</f>
        <v>223629.05346999998</v>
      </c>
      <c r="C15" s="124">
        <f t="shared" ref="C15:K15" si="0">SUM(C10:C14)</f>
        <v>146082.68342000002</v>
      </c>
      <c r="D15" s="126">
        <f t="shared" si="0"/>
        <v>9010.693510000001</v>
      </c>
      <c r="E15" s="127">
        <f t="shared" si="0"/>
        <v>261572.45526000002</v>
      </c>
      <c r="F15" s="127">
        <f t="shared" si="0"/>
        <v>2622.2297400000002</v>
      </c>
      <c r="G15" s="127">
        <f t="shared" si="0"/>
        <v>194094.31891</v>
      </c>
      <c r="H15" s="127">
        <f t="shared" si="0"/>
        <v>43734.402359999993</v>
      </c>
      <c r="I15" s="127">
        <f t="shared" si="0"/>
        <v>39594.511700000003</v>
      </c>
      <c r="J15" s="127">
        <f t="shared" si="0"/>
        <v>7007.2387499999995</v>
      </c>
      <c r="K15" s="128">
        <f t="shared" si="0"/>
        <v>3907.8193699999997</v>
      </c>
      <c r="L15" s="57"/>
      <c r="M15" s="143"/>
      <c r="N15" s="144"/>
      <c r="O15" s="56"/>
      <c r="P15" s="69"/>
    </row>
    <row r="16" spans="1:16" ht="5.0999999999999996" customHeight="1" x14ac:dyDescent="0.2">
      <c r="A16" s="95"/>
      <c r="B16" s="94"/>
      <c r="C16" s="96"/>
      <c r="D16" s="97"/>
      <c r="E16" s="109"/>
      <c r="F16" s="109"/>
      <c r="G16" s="98"/>
      <c r="H16" s="98"/>
      <c r="I16" s="98"/>
      <c r="J16" s="98"/>
      <c r="K16" s="109"/>
      <c r="L16" s="57"/>
      <c r="N16" s="70"/>
      <c r="O16" s="56"/>
      <c r="P16" s="69"/>
    </row>
    <row r="17" spans="1:24" ht="33" customHeight="1" x14ac:dyDescent="0.2">
      <c r="A17" s="99" t="s">
        <v>18</v>
      </c>
      <c r="B17" s="155">
        <v>11910.825130000001</v>
      </c>
      <c r="C17" s="160">
        <v>15510.845039999998</v>
      </c>
      <c r="D17" s="171">
        <v>143.14179999999999</v>
      </c>
      <c r="E17" s="110"/>
      <c r="F17" s="113"/>
      <c r="G17" s="101"/>
      <c r="H17" s="101"/>
      <c r="I17" s="101"/>
      <c r="J17" s="100"/>
      <c r="K17" s="110"/>
      <c r="L17" s="44"/>
      <c r="M17" s="44"/>
      <c r="N17" s="70"/>
      <c r="O17"/>
      <c r="P17"/>
    </row>
    <row r="18" spans="1:24" ht="33" customHeight="1" x14ac:dyDescent="0.2">
      <c r="A18" s="54" t="s">
        <v>19</v>
      </c>
      <c r="B18" s="156">
        <v>1509.4093600000001</v>
      </c>
      <c r="C18" s="161">
        <v>7396.1767099999997</v>
      </c>
      <c r="D18" s="172">
        <v>41.506250000000001</v>
      </c>
      <c r="E18" s="111"/>
      <c r="F18" s="114"/>
      <c r="G18" s="76"/>
      <c r="H18" s="76"/>
      <c r="I18" s="76"/>
      <c r="J18" s="77"/>
      <c r="K18" s="111"/>
      <c r="L18" s="44"/>
      <c r="M18" s="44"/>
      <c r="N18" s="56"/>
      <c r="O18"/>
      <c r="P18" s="56"/>
    </row>
    <row r="19" spans="1:24" ht="33" customHeight="1" x14ac:dyDescent="0.2">
      <c r="A19" s="43" t="s">
        <v>20</v>
      </c>
      <c r="B19" s="107">
        <f t="shared" ref="B19:K19" si="1">+B18+B17+B15</f>
        <v>237049.28795999999</v>
      </c>
      <c r="C19" s="108">
        <f t="shared" si="1"/>
        <v>168989.70517000003</v>
      </c>
      <c r="D19" s="84">
        <f t="shared" si="1"/>
        <v>9195.3415600000008</v>
      </c>
      <c r="E19" s="112">
        <f t="shared" si="1"/>
        <v>261572.45526000002</v>
      </c>
      <c r="F19" s="112">
        <f t="shared" si="1"/>
        <v>2622.2297400000002</v>
      </c>
      <c r="G19" s="112">
        <f t="shared" si="1"/>
        <v>194094.31891</v>
      </c>
      <c r="H19" s="112">
        <f t="shared" si="1"/>
        <v>43734.402359999993</v>
      </c>
      <c r="I19" s="112">
        <f t="shared" si="1"/>
        <v>39594.511700000003</v>
      </c>
      <c r="J19" s="112">
        <f t="shared" si="1"/>
        <v>7007.2387499999995</v>
      </c>
      <c r="K19" s="115">
        <f t="shared" si="1"/>
        <v>3907.8193699999997</v>
      </c>
      <c r="L19" s="38"/>
      <c r="N19"/>
      <c r="O19"/>
      <c r="P19" s="58"/>
    </row>
    <row r="20" spans="1:24" s="4" customFormat="1" ht="51" customHeight="1" x14ac:dyDescent="0.2">
      <c r="B20" s="49"/>
      <c r="C20" s="20"/>
      <c r="D20" s="62"/>
      <c r="E20" s="145"/>
      <c r="F20" s="146"/>
      <c r="H20" s="20"/>
      <c r="I20" s="147"/>
      <c r="J20" s="139"/>
      <c r="L20"/>
      <c r="M20"/>
      <c r="N20"/>
    </row>
    <row r="21" spans="1:24" s="4" customFormat="1" ht="74.25" customHeight="1" thickBot="1" x14ac:dyDescent="0.25">
      <c r="A21" s="2"/>
      <c r="B21" s="67" t="s">
        <v>21</v>
      </c>
      <c r="C21" s="68" t="s">
        <v>22</v>
      </c>
      <c r="D21" s="68" t="s">
        <v>23</v>
      </c>
      <c r="E21" s="51" t="s">
        <v>24</v>
      </c>
      <c r="F21" s="52" t="s">
        <v>25</v>
      </c>
      <c r="G21" s="52" t="s">
        <v>26</v>
      </c>
      <c r="H21" s="52" t="s">
        <v>27</v>
      </c>
      <c r="I21" s="55" t="s">
        <v>30</v>
      </c>
      <c r="J21" s="55" t="s">
        <v>31</v>
      </c>
      <c r="K21" s="53" t="s">
        <v>28</v>
      </c>
      <c r="L21" s="20"/>
      <c r="O21"/>
      <c r="P21"/>
      <c r="Q21"/>
    </row>
    <row r="22" spans="1:24" ht="33" customHeight="1" thickTop="1" x14ac:dyDescent="0.2">
      <c r="A22" s="45" t="s">
        <v>12</v>
      </c>
      <c r="B22" s="175">
        <v>6098.6384200000002</v>
      </c>
      <c r="C22" s="174">
        <v>6979.7876200000001</v>
      </c>
      <c r="D22" s="174">
        <v>8769.4146500000006</v>
      </c>
      <c r="E22" s="74"/>
      <c r="F22" s="78"/>
      <c r="G22" s="79"/>
      <c r="H22" s="80"/>
      <c r="I22" s="81"/>
      <c r="J22" s="81"/>
      <c r="K22" s="130">
        <f>+D22+C22+B22+B10+C10+F10+I10+J10+K10+E10+D10+G10+H10</f>
        <v>277820.72126999998</v>
      </c>
      <c r="O22"/>
      <c r="P22"/>
      <c r="Q22"/>
    </row>
    <row r="23" spans="1:24" ht="33" customHeight="1" x14ac:dyDescent="0.2">
      <c r="A23" s="46" t="s">
        <v>13</v>
      </c>
      <c r="B23" s="176">
        <v>8649.9173599999995</v>
      </c>
      <c r="C23" s="166">
        <v>6350.8190500000001</v>
      </c>
      <c r="D23" s="166">
        <v>2196.4879999999998</v>
      </c>
      <c r="E23" s="74"/>
      <c r="F23" s="74"/>
      <c r="G23" s="79"/>
      <c r="H23" s="74"/>
      <c r="I23" s="81"/>
      <c r="J23" s="81"/>
      <c r="K23" s="131">
        <f>+D23+C23+B23+B11+C11+F11+I11+J11+K11+E11+D11+G11+H11</f>
        <v>152956.26278999998</v>
      </c>
      <c r="O23"/>
      <c r="P23"/>
      <c r="Q23"/>
    </row>
    <row r="24" spans="1:24" ht="33" customHeight="1" x14ac:dyDescent="0.2">
      <c r="A24" s="46" t="s">
        <v>14</v>
      </c>
      <c r="B24" s="176">
        <v>3243.5303599999997</v>
      </c>
      <c r="C24" s="166">
        <v>5652.2196100000001</v>
      </c>
      <c r="D24" s="166">
        <v>1706.56249</v>
      </c>
      <c r="E24" s="74"/>
      <c r="F24" s="74"/>
      <c r="G24" s="79"/>
      <c r="H24" s="74"/>
      <c r="I24" s="81"/>
      <c r="J24" s="81"/>
      <c r="K24" s="131">
        <f>+D24+C24+B24+B12+C12+F12+I12+J12+K12+E12+D12+G12+H12</f>
        <v>104424.41825</v>
      </c>
      <c r="O24"/>
      <c r="P24"/>
      <c r="Q24"/>
    </row>
    <row r="25" spans="1:24" ht="33" customHeight="1" x14ac:dyDescent="0.2">
      <c r="A25" s="46" t="s">
        <v>15</v>
      </c>
      <c r="B25" s="176">
        <v>22219.759389999999</v>
      </c>
      <c r="C25" s="166">
        <v>43299.98863</v>
      </c>
      <c r="D25" s="166">
        <v>2009.1218100000001</v>
      </c>
      <c r="E25" s="74"/>
      <c r="F25" s="74"/>
      <c r="G25" s="79"/>
      <c r="H25" s="74"/>
      <c r="I25" s="81"/>
      <c r="J25" s="81"/>
      <c r="K25" s="131">
        <f>+D25+C25+B25+B13+C13+F13+I13+J13+K13+E13+D13+G13+H13</f>
        <v>493741.54493000003</v>
      </c>
      <c r="O25"/>
      <c r="P25"/>
      <c r="Q25"/>
    </row>
    <row r="26" spans="1:24" ht="33" customHeight="1" x14ac:dyDescent="0.2">
      <c r="A26" s="46" t="s">
        <v>16</v>
      </c>
      <c r="B26" s="177">
        <v>839.66356000000007</v>
      </c>
      <c r="C26" s="169">
        <v>469.89765999999997</v>
      </c>
      <c r="D26" s="169">
        <v>0</v>
      </c>
      <c r="E26" s="87"/>
      <c r="F26" s="87"/>
      <c r="G26" s="88"/>
      <c r="H26" s="87"/>
      <c r="I26" s="89"/>
      <c r="J26" s="89"/>
      <c r="K26" s="132">
        <f>+D26+C26+B26+B14+C14+F14+I14+J14+K14+E14+D14+G14+H14</f>
        <v>20798.26786</v>
      </c>
      <c r="L26" s="178"/>
      <c r="M26" s="178"/>
      <c r="N26" s="179"/>
      <c r="O26" s="179"/>
      <c r="P26" s="180"/>
      <c r="Q26" s="180"/>
      <c r="R26" s="179"/>
      <c r="S26" s="179"/>
      <c r="T26" s="179"/>
      <c r="U26" s="179"/>
      <c r="V26" s="179"/>
      <c r="W26" s="179"/>
      <c r="X26" s="179"/>
    </row>
    <row r="27" spans="1:24" ht="33" customHeight="1" x14ac:dyDescent="0.2">
      <c r="A27" s="93" t="s">
        <v>17</v>
      </c>
      <c r="B27" s="129">
        <f>SUM(B22:B26)</f>
        <v>41051.50909</v>
      </c>
      <c r="C27" s="127">
        <f>SUM(C22:C26)</f>
        <v>62752.712570000003</v>
      </c>
      <c r="D27" s="127">
        <f>SUM(D22:D26)</f>
        <v>14681.586950000001</v>
      </c>
      <c r="E27" s="90"/>
      <c r="F27" s="90"/>
      <c r="G27" s="91"/>
      <c r="H27" s="90"/>
      <c r="I27" s="92"/>
      <c r="J27" s="92"/>
      <c r="K27" s="133">
        <f>SUM(K22:K26)</f>
        <v>1049741.2150999999</v>
      </c>
      <c r="L27" s="181"/>
      <c r="M27" s="178"/>
      <c r="N27" s="180"/>
      <c r="O27" s="180"/>
      <c r="P27" s="180"/>
      <c r="Q27" s="180"/>
      <c r="R27" s="179"/>
      <c r="S27" s="179"/>
      <c r="T27" s="179"/>
      <c r="U27" s="179"/>
      <c r="V27" s="179"/>
      <c r="W27" s="179"/>
      <c r="X27" s="178"/>
    </row>
    <row r="28" spans="1:24" ht="5.0999999999999996" customHeight="1" x14ac:dyDescent="0.2">
      <c r="A28" s="104"/>
      <c r="B28" s="105"/>
      <c r="C28" s="117"/>
      <c r="D28" s="105"/>
      <c r="E28" s="106"/>
      <c r="F28" s="106"/>
      <c r="G28" s="106"/>
      <c r="H28" s="106"/>
      <c r="I28" s="106"/>
      <c r="J28" s="106"/>
      <c r="K28" s="134"/>
      <c r="L28" s="17"/>
      <c r="M28" s="17"/>
      <c r="O28"/>
      <c r="P28"/>
      <c r="Q28"/>
    </row>
    <row r="29" spans="1:24" ht="33" customHeight="1" x14ac:dyDescent="0.2">
      <c r="A29" s="102" t="s">
        <v>18</v>
      </c>
      <c r="B29" s="103"/>
      <c r="C29" s="110"/>
      <c r="D29" s="100"/>
      <c r="E29" s="184">
        <v>11519.66149</v>
      </c>
      <c r="F29" s="184">
        <v>56930.871829999996</v>
      </c>
      <c r="G29" s="185">
        <v>874.47032000000002</v>
      </c>
      <c r="H29" s="121"/>
      <c r="I29" s="122"/>
      <c r="J29" s="122"/>
      <c r="K29" s="135">
        <f>+F29+E29+D17+C17+B17+G29</f>
        <v>96889.815609999991</v>
      </c>
      <c r="L29" s="149"/>
      <c r="M29" s="151"/>
      <c r="N29" s="32"/>
      <c r="O29" s="150"/>
      <c r="P29"/>
      <c r="Q29"/>
    </row>
    <row r="30" spans="1:24" ht="33" customHeight="1" x14ac:dyDescent="0.2">
      <c r="A30" s="47" t="s">
        <v>19</v>
      </c>
      <c r="B30" s="82"/>
      <c r="C30" s="111"/>
      <c r="D30" s="75"/>
      <c r="E30" s="83"/>
      <c r="F30" s="118"/>
      <c r="G30" s="123"/>
      <c r="H30" s="142">
        <v>4456.2132700000002</v>
      </c>
      <c r="I30" s="142">
        <v>10974.52419</v>
      </c>
      <c r="J30" s="183">
        <v>1493.89357</v>
      </c>
      <c r="K30" s="136">
        <f>+I30+H30+D18+C18+B18+J30</f>
        <v>25871.723350000004</v>
      </c>
      <c r="L30" s="141"/>
      <c r="M30" s="59"/>
      <c r="N30" s="32"/>
      <c r="O30"/>
      <c r="P30"/>
      <c r="Q30"/>
    </row>
    <row r="31" spans="1:24" ht="33" customHeight="1" x14ac:dyDescent="0.2">
      <c r="A31" s="48" t="s">
        <v>20</v>
      </c>
      <c r="B31" s="116">
        <f>+B27</f>
        <v>41051.50909</v>
      </c>
      <c r="C31" s="112">
        <f>+C27</f>
        <v>62752.712570000003</v>
      </c>
      <c r="D31" s="112">
        <f>+D27</f>
        <v>14681.586950000001</v>
      </c>
      <c r="E31" s="112">
        <f t="shared" ref="E31:F31" si="2">SUM(E22:E30)</f>
        <v>11519.66149</v>
      </c>
      <c r="F31" s="112">
        <f t="shared" si="2"/>
        <v>56930.871829999996</v>
      </c>
      <c r="G31" s="119">
        <f t="shared" ref="G31" si="3">SUM(G22:G30)</f>
        <v>874.47032000000002</v>
      </c>
      <c r="H31" s="120">
        <f>SUM(H30)</f>
        <v>4456.2132700000002</v>
      </c>
      <c r="I31" s="120">
        <f t="shared" ref="I31:J31" si="4">SUM(I22:I30)</f>
        <v>10974.52419</v>
      </c>
      <c r="J31" s="120">
        <f t="shared" si="4"/>
        <v>1493.89357</v>
      </c>
      <c r="K31" s="137">
        <f>+K30+K29+K27</f>
        <v>1172502.7540599999</v>
      </c>
      <c r="L31" s="32"/>
      <c r="M31" s="60"/>
      <c r="N31" s="32"/>
      <c r="O31" s="141"/>
      <c r="P31"/>
      <c r="Q31"/>
    </row>
    <row r="32" spans="1:24" x14ac:dyDescent="0.2">
      <c r="B32" s="5"/>
      <c r="C32" s="5"/>
      <c r="D32" s="5"/>
      <c r="E32" s="2"/>
      <c r="F32" s="2"/>
      <c r="G32" s="2"/>
      <c r="H32" s="2"/>
      <c r="I32" s="2"/>
      <c r="J32" s="10"/>
      <c r="K32" s="32"/>
      <c r="L32" s="61"/>
      <c r="M32" s="61"/>
      <c r="N32"/>
    </row>
    <row r="33" spans="1:14" s="6" customFormat="1" x14ac:dyDescent="0.2">
      <c r="A33" s="36" t="s">
        <v>29</v>
      </c>
      <c r="B33" s="7"/>
      <c r="C33" s="7"/>
      <c r="D33" s="7"/>
      <c r="E33" s="7"/>
      <c r="F33" s="7"/>
      <c r="G33" s="7"/>
      <c r="H33" s="7"/>
      <c r="I33" s="7"/>
      <c r="J33" s="138"/>
      <c r="L33"/>
      <c r="M33"/>
      <c r="N33"/>
    </row>
    <row r="34" spans="1:14" s="8" customFormat="1" x14ac:dyDescent="0.2">
      <c r="A34" s="35"/>
      <c r="B34" s="9"/>
      <c r="C34" s="9"/>
      <c r="D34" s="9"/>
      <c r="E34" s="9"/>
      <c r="F34" s="9"/>
      <c r="G34" s="9"/>
      <c r="H34" s="9"/>
      <c r="I34" s="9"/>
      <c r="J34" s="71"/>
      <c r="L34"/>
      <c r="M34"/>
      <c r="N34"/>
    </row>
    <row r="35" spans="1:14" x14ac:dyDescent="0.2">
      <c r="C35" s="143"/>
      <c r="E35" s="148"/>
      <c r="H35" s="23"/>
      <c r="I35" s="182"/>
      <c r="K35" s="37"/>
      <c r="L35"/>
      <c r="M35"/>
      <c r="N35"/>
    </row>
    <row r="36" spans="1:14" x14ac:dyDescent="0.2">
      <c r="H36" s="26"/>
      <c r="I36" s="29"/>
      <c r="K36" s="30"/>
      <c r="L36"/>
      <c r="M36"/>
      <c r="N36"/>
    </row>
    <row r="37" spans="1:14" x14ac:dyDescent="0.2">
      <c r="D37" s="173"/>
      <c r="I37" s="26"/>
      <c r="J37" s="31"/>
      <c r="K37" s="32"/>
      <c r="L37"/>
      <c r="M37"/>
      <c r="N37"/>
    </row>
    <row r="38" spans="1:14" ht="15" customHeight="1" x14ac:dyDescent="0.2">
      <c r="D38" s="173"/>
      <c r="E38" s="72"/>
      <c r="I38" s="73"/>
      <c r="J38" s="33"/>
      <c r="K38" s="24"/>
      <c r="L38"/>
      <c r="M38"/>
      <c r="N38"/>
    </row>
    <row r="39" spans="1:14" ht="15" customHeight="1" x14ac:dyDescent="0.2">
      <c r="D39" s="173"/>
      <c r="I39" s="27"/>
      <c r="J39" s="34"/>
      <c r="K39" s="24"/>
      <c r="L39"/>
      <c r="M39"/>
      <c r="N39"/>
    </row>
    <row r="40" spans="1:14" ht="15" customHeight="1" x14ac:dyDescent="0.2">
      <c r="I40" s="25"/>
      <c r="J40" s="21"/>
      <c r="K40" s="24"/>
    </row>
    <row r="41" spans="1:14" x14ac:dyDescent="0.2">
      <c r="I41" s="21"/>
      <c r="J41" s="22"/>
    </row>
    <row r="42" spans="1:14" x14ac:dyDescent="0.2">
      <c r="I42" s="21"/>
      <c r="J42" s="28"/>
    </row>
    <row r="43" spans="1:14" x14ac:dyDescent="0.2">
      <c r="B43"/>
    </row>
    <row r="44" spans="1:14" x14ac:dyDescent="0.2">
      <c r="B44" s="39"/>
    </row>
  </sheetData>
  <mergeCells count="2">
    <mergeCell ref="A5:K5"/>
    <mergeCell ref="A6:K6"/>
  </mergeCells>
  <phoneticPr fontId="6" type="noConversion"/>
  <printOptions horizontalCentered="1"/>
  <pageMargins left="0.74803149606299213" right="0.35433070866141736" top="0.19685039370078741" bottom="0.27559055118110237" header="0.19685039370078741" footer="0.19685039370078741"/>
  <pageSetup paperSize="9" scale="58" orientation="landscape" r:id="rId1"/>
  <headerFooter alignWithMargins="0">
    <oddFooter xml:space="preserve">&amp;L&amp;8Fonte: IFAP/GPE&amp;R
</oddFooter>
  </headerFooter>
  <ignoredErrors>
    <ignoredError sqref="H31" 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28C405C63CD544F9651A90105E62ED5" ma:contentTypeVersion="6" ma:contentTypeDescription="Criar um novo documento." ma:contentTypeScope="" ma:versionID="445d6de0fc92deae8ff52ce3971ea4da">
  <xsd:schema xmlns:xsd="http://www.w3.org/2001/XMLSchema" xmlns:xs="http://www.w3.org/2001/XMLSchema" xmlns:p="http://schemas.microsoft.com/office/2006/metadata/properties" xmlns:ns2="5399dd73-3458-46cc-953e-caad4892d1f1" xmlns:ns3="72d6fbae-d18c-49b9-827b-ef4fa516a32b" targetNamespace="http://schemas.microsoft.com/office/2006/metadata/properties" ma:root="true" ma:fieldsID="42db4946a354ce436cd65664442eb4af" ns2:_="" ns3:_="">
    <xsd:import namespace="5399dd73-3458-46cc-953e-caad4892d1f1"/>
    <xsd:import namespace="72d6fbae-d18c-49b9-827b-ef4fa516a32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99dd73-3458-46cc-953e-caad4892d1f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d6fbae-d18c-49b9-827b-ef4fa516a32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006A476-3DB1-43A5-9A4A-68B29FCF86A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99dd73-3458-46cc-953e-caad4892d1f1"/>
    <ds:schemaRef ds:uri="72d6fbae-d18c-49b9-827b-ef4fa516a32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2D6AA1C-73B5-4044-A8B3-9D0C3E16638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8B0AAFE-EC3C-40E1-9451-53D013188C9D}">
  <ds:schemaRefs>
    <ds:schemaRef ds:uri="http://purl.org/dc/elements/1.1/"/>
    <ds:schemaRef ds:uri="http://schemas.microsoft.com/office/2006/metadata/properties"/>
    <ds:schemaRef ds:uri="72d6fbae-d18c-49b9-827b-ef4fa516a32b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5399dd73-3458-46cc-953e-caad4892d1f1"/>
    <ds:schemaRef ds:uri="http://purl.org/dc/dcmitype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1</vt:i4>
      </vt:variant>
    </vt:vector>
  </HeadingPairs>
  <TitlesOfParts>
    <vt:vector size="2" baseType="lpstr">
      <vt:lpstr>Montantes</vt:lpstr>
      <vt:lpstr>Montantes!Área_de_Impressão</vt:lpstr>
    </vt:vector>
  </TitlesOfParts>
  <Manager/>
  <Company>INGA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inga</dc:creator>
  <cp:keywords/>
  <dc:description/>
  <cp:lastModifiedBy>Utilizador do Windows</cp:lastModifiedBy>
  <cp:revision/>
  <cp:lastPrinted>2022-07-04T13:27:46Z</cp:lastPrinted>
  <dcterms:created xsi:type="dcterms:W3CDTF">2005-10-19T15:39:40Z</dcterms:created>
  <dcterms:modified xsi:type="dcterms:W3CDTF">2022-08-02T08:03:33Z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0x010100E28C405C63CD544F9651A90105E62ED5</vt:lpwstr>
  </property>
</Properties>
</file>