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SI133598\"/>
    </mc:Choice>
  </mc:AlternateContent>
  <bookViews>
    <workbookView xWindow="-120" yWindow="-120" windowWidth="29040" windowHeight="16440"/>
  </bookViews>
  <sheets>
    <sheet name="RPA_Cereais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3" i="1" l="1"/>
  <c r="Q22" i="1"/>
  <c r="Q24" i="1" s="1"/>
  <c r="Q17" i="1"/>
  <c r="H29" i="1"/>
  <c r="M28" i="1"/>
  <c r="K28" i="1"/>
  <c r="H28" i="1"/>
  <c r="D28" i="1"/>
  <c r="Q25" i="1" l="1"/>
  <c r="Q26" i="1"/>
  <c r="I28" i="1"/>
  <c r="I29" i="1"/>
  <c r="Q13" i="1"/>
  <c r="Q14" i="1"/>
  <c r="Q29" i="1" s="1"/>
  <c r="Q16" i="1"/>
  <c r="Q18" i="1" s="1"/>
  <c r="Q19" i="1"/>
  <c r="Q20" i="1"/>
  <c r="I30" i="1"/>
  <c r="M29" i="1"/>
  <c r="M30" i="1" s="1"/>
  <c r="L28" i="1"/>
  <c r="L29" i="1"/>
  <c r="N29" i="1"/>
  <c r="O29" i="1"/>
  <c r="J28" i="1"/>
  <c r="J29" i="1"/>
  <c r="K29" i="1"/>
  <c r="K30" i="1" s="1"/>
  <c r="F28" i="1"/>
  <c r="F29" i="1"/>
  <c r="P28" i="1"/>
  <c r="P29" i="1"/>
  <c r="O28" i="1"/>
  <c r="N28" i="1"/>
  <c r="G28" i="1"/>
  <c r="G29" i="1"/>
  <c r="H30" i="1"/>
  <c r="E28" i="1"/>
  <c r="E29" i="1"/>
  <c r="Q28" i="1" l="1"/>
  <c r="Q30" i="1" s="1"/>
  <c r="Q21" i="1"/>
  <c r="Q15" i="1"/>
  <c r="F30" i="1"/>
  <c r="J30" i="1"/>
  <c r="Q27" i="1"/>
  <c r="O30" i="1"/>
  <c r="L30" i="1"/>
  <c r="N30" i="1"/>
  <c r="G30" i="1"/>
  <c r="P30" i="1"/>
  <c r="E30" i="1"/>
</calcChain>
</file>

<file path=xl/sharedStrings.xml><?xml version="1.0" encoding="utf-8"?>
<sst xmlns="http://schemas.openxmlformats.org/spreadsheetml/2006/main" count="49" uniqueCount="32">
  <si>
    <t>DADOS DE CANDIDATURAS</t>
  </si>
  <si>
    <t xml:space="preserve">Área de Cereais - Dados Declarativos </t>
  </si>
  <si>
    <t>REGIÃO AGRÁRIA</t>
  </si>
  <si>
    <t>Área Declarada (ha)</t>
  </si>
  <si>
    <t>Centeio</t>
  </si>
  <si>
    <t>Cevada</t>
  </si>
  <si>
    <t>Sorgo</t>
  </si>
  <si>
    <t>Triticale</t>
  </si>
  <si>
    <t>Milho Silagem</t>
  </si>
  <si>
    <t>Outros</t>
  </si>
  <si>
    <t xml:space="preserve">Total </t>
  </si>
  <si>
    <t>Norte</t>
  </si>
  <si>
    <t>Regadio</t>
  </si>
  <si>
    <t>Sequeiro</t>
  </si>
  <si>
    <t>Sub-total</t>
  </si>
  <si>
    <t>Centro</t>
  </si>
  <si>
    <t>Alentejo</t>
  </si>
  <si>
    <t>Algarve</t>
  </si>
  <si>
    <t>Fonte: GPE - APEP</t>
  </si>
  <si>
    <t>Total</t>
  </si>
  <si>
    <t>Arroz</t>
  </si>
  <si>
    <t>Aveia</t>
  </si>
  <si>
    <t>Milho
Grão</t>
  </si>
  <si>
    <t>Trigo
Mole</t>
  </si>
  <si>
    <t>Trigo
Duro</t>
  </si>
  <si>
    <t>Lisboa e Vale do Tejo</t>
  </si>
  <si>
    <t/>
  </si>
  <si>
    <t>Trigo
Spelta</t>
  </si>
  <si>
    <t>N.º de Produtores</t>
  </si>
  <si>
    <t>Regime Pequena Agricultura</t>
  </si>
  <si>
    <t>PU 2022</t>
  </si>
  <si>
    <t>Nota: Dados atualizados em junho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</si>
</sst>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 Narrow"/>
      <family val="2"/>
    </font>
    <font>
      <sz val="7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7"/>
      <color theme="1"/>
      <name val="Trebuchet MS"/>
      <family val="2"/>
    </font>
    <font>
      <b/>
      <sz val="10"/>
      <color theme="0"/>
      <name val="Trebuchet MS"/>
      <family val="2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2B89AB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2B89AB"/>
      </bottom>
      <diagonal/>
    </border>
    <border>
      <left style="thin">
        <color theme="0"/>
      </left>
      <right style="thin">
        <color rgb="FF2B89AB"/>
      </right>
      <top style="thin">
        <color theme="0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/>
      <top style="hair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medium">
        <color rgb="FF2B89AB"/>
      </bottom>
      <diagonal/>
    </border>
    <border>
      <left style="thin">
        <color rgb="FF2B89AB"/>
      </left>
      <right/>
      <top style="thin">
        <color rgb="FF2B89AB"/>
      </top>
      <bottom style="medium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 style="thin">
        <color theme="0"/>
      </bottom>
      <diagonal/>
    </border>
    <border>
      <left style="thin">
        <color theme="0"/>
      </left>
      <right style="thin">
        <color rgb="FF2B89AB"/>
      </right>
      <top style="thin">
        <color rgb="FF2B89AB"/>
      </top>
      <bottom style="thin">
        <color theme="0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/>
      <diagonal/>
    </border>
    <border>
      <left style="thin">
        <color rgb="FF2B89AB"/>
      </left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/>
      <bottom style="thin">
        <color rgb="FF2B89AB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 style="thin">
        <color theme="0"/>
      </right>
      <top/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/>
      <diagonal/>
    </border>
    <border>
      <left/>
      <right style="thin">
        <color theme="0"/>
      </right>
      <top style="thin">
        <color rgb="FF2B89AB"/>
      </top>
      <bottom/>
      <diagonal/>
    </border>
    <border>
      <left style="thin">
        <color rgb="FF2B89AB"/>
      </left>
      <right/>
      <top/>
      <bottom style="thin">
        <color rgb="FF2B89AB"/>
      </bottom>
      <diagonal/>
    </border>
    <border>
      <left/>
      <right style="thin">
        <color theme="0"/>
      </right>
      <top/>
      <bottom style="thin">
        <color rgb="FF2B89AB"/>
      </bottom>
      <diagonal/>
    </border>
    <border>
      <left/>
      <right/>
      <top style="thin">
        <color rgb="FF2B89AB"/>
      </top>
      <bottom/>
      <diagonal/>
    </border>
    <border>
      <left/>
      <right style="thin">
        <color rgb="FF2B89AB"/>
      </right>
      <top style="thin">
        <color rgb="FF2B89AB"/>
      </top>
      <bottom/>
      <diagonal/>
    </border>
    <border>
      <left/>
      <right style="thin">
        <color rgb="FF2B89AB"/>
      </right>
      <top/>
      <bottom/>
      <diagonal/>
    </border>
    <border>
      <left/>
      <right/>
      <top/>
      <bottom style="thin">
        <color rgb="FF2B89AB"/>
      </bottom>
      <diagonal/>
    </border>
    <border>
      <left/>
      <right style="thin">
        <color rgb="FF2B89AB"/>
      </right>
      <top/>
      <bottom style="thin">
        <color rgb="FF2B89AB"/>
      </bottom>
      <diagonal/>
    </border>
    <border>
      <left style="thin">
        <color rgb="FF2B89AB"/>
      </left>
      <right style="thin">
        <color rgb="FF2B89AB"/>
      </right>
      <top/>
      <bottom style="medium">
        <color rgb="FF2B89AB"/>
      </bottom>
      <diagonal/>
    </border>
    <border>
      <left/>
      <right style="thin">
        <color rgb="FF2B89AB"/>
      </right>
      <top style="hair">
        <color rgb="FF2B89AB"/>
      </top>
      <bottom style="medium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medium">
        <color rgb="FF2B89AB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17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right" vertical="center" indent="1"/>
    </xf>
    <xf numFmtId="3" fontId="2" fillId="0" borderId="4" xfId="0" applyNumberFormat="1" applyFont="1" applyFill="1" applyBorder="1" applyAlignment="1">
      <alignment horizontal="right" vertical="center" indent="1"/>
    </xf>
    <xf numFmtId="0" fontId="2" fillId="0" borderId="5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horizontal="right" vertical="center" indent="1"/>
    </xf>
    <xf numFmtId="3" fontId="2" fillId="0" borderId="6" xfId="0" applyNumberFormat="1" applyFont="1" applyFill="1" applyBorder="1" applyAlignment="1">
      <alignment horizontal="right" vertical="center" indent="1"/>
    </xf>
    <xf numFmtId="3" fontId="6" fillId="0" borderId="7" xfId="0" applyNumberFormat="1" applyFont="1" applyFill="1" applyBorder="1" applyAlignment="1">
      <alignment horizontal="right" vertical="center" indent="1"/>
    </xf>
    <xf numFmtId="3" fontId="6" fillId="0" borderId="8" xfId="0" applyNumberFormat="1" applyFont="1" applyFill="1" applyBorder="1" applyAlignment="1">
      <alignment horizontal="right" vertical="center" indent="1"/>
    </xf>
    <xf numFmtId="0" fontId="6" fillId="0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9" xfId="0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right" vertical="center" indent="1"/>
    </xf>
    <xf numFmtId="3" fontId="6" fillId="0" borderId="10" xfId="0" applyNumberFormat="1" applyFont="1" applyFill="1" applyBorder="1" applyAlignment="1">
      <alignment horizontal="right" vertical="center" indent="1"/>
    </xf>
    <xf numFmtId="0" fontId="6" fillId="0" borderId="11" xfId="0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horizontal="right" vertical="center" indent="1"/>
    </xf>
    <xf numFmtId="3" fontId="6" fillId="0" borderId="12" xfId="0" applyNumberFormat="1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2</xdr:row>
      <xdr:rowOff>104775</xdr:rowOff>
    </xdr:to>
    <xdr:pic>
      <xdr:nvPicPr>
        <xdr:cNvPr id="1031" name="Imagem 1">
          <a:extLst>
            <a:ext uri="{FF2B5EF4-FFF2-40B4-BE49-F238E27FC236}">
              <a16:creationId xmlns="" xmlns:a16="http://schemas.microsoft.com/office/drawing/2014/main" id="{90652722-B6BC-7A6D-B7B2-F9286857C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4287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5"/>
  <sheetViews>
    <sheetView showGridLines="0" tabSelected="1" workbookViewId="0">
      <selection activeCell="A11" sqref="A11:B12"/>
    </sheetView>
  </sheetViews>
  <sheetFormatPr defaultColWidth="9.375" defaultRowHeight="14.4" x14ac:dyDescent="0.3"/>
  <cols>
    <col min="1" max="1" width="16.625" style="1" customWidth="1"/>
    <col min="2" max="2" width="15" style="1" customWidth="1"/>
    <col min="3" max="3" width="12.875" style="1" customWidth="1"/>
    <col min="4" max="4" width="15.875" style="1" customWidth="1"/>
    <col min="5" max="17" width="12.875" style="7" customWidth="1"/>
    <col min="18" max="16384" width="9.375" style="1"/>
  </cols>
  <sheetData>
    <row r="3" spans="1:18" ht="16.5" customHeight="1" x14ac:dyDescent="0.3"/>
    <row r="4" spans="1:18" ht="16.5" customHeight="1" x14ac:dyDescent="0.3"/>
    <row r="5" spans="1:18" ht="16.5" customHeight="1" x14ac:dyDescent="0.3">
      <c r="A5" s="5" t="s">
        <v>0</v>
      </c>
    </row>
    <row r="6" spans="1:18" ht="16.5" customHeight="1" x14ac:dyDescent="0.3">
      <c r="A6" s="5" t="s">
        <v>30</v>
      </c>
    </row>
    <row r="7" spans="1:18" ht="16.5" customHeight="1" x14ac:dyDescent="0.3">
      <c r="A7" s="5"/>
    </row>
    <row r="8" spans="1:18" ht="16.5" customHeight="1" x14ac:dyDescent="0.3">
      <c r="A8" s="5" t="s">
        <v>29</v>
      </c>
    </row>
    <row r="9" spans="1:18" ht="16.5" customHeight="1" x14ac:dyDescent="0.3">
      <c r="A9" s="5" t="s">
        <v>1</v>
      </c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 t="s">
        <v>26</v>
      </c>
    </row>
    <row r="10" spans="1:18" ht="16.5" customHeight="1" x14ac:dyDescent="0.3">
      <c r="D10" s="28" t="s">
        <v>26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 t="s">
        <v>26</v>
      </c>
    </row>
    <row r="11" spans="1:18" ht="16.5" customHeight="1" x14ac:dyDescent="0.3">
      <c r="A11" s="44" t="s">
        <v>2</v>
      </c>
      <c r="B11" s="45"/>
      <c r="C11" s="42"/>
      <c r="D11" s="42" t="s">
        <v>28</v>
      </c>
      <c r="E11" s="31" t="s">
        <v>3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2"/>
    </row>
    <row r="12" spans="1:18" ht="30" customHeight="1" x14ac:dyDescent="0.3">
      <c r="A12" s="46"/>
      <c r="B12" s="47"/>
      <c r="C12" s="43"/>
      <c r="D12" s="43"/>
      <c r="E12" s="9" t="s">
        <v>20</v>
      </c>
      <c r="F12" s="9" t="s">
        <v>21</v>
      </c>
      <c r="G12" s="9" t="s">
        <v>4</v>
      </c>
      <c r="H12" s="9" t="s">
        <v>5</v>
      </c>
      <c r="I12" s="9" t="s">
        <v>22</v>
      </c>
      <c r="J12" s="9" t="s">
        <v>8</v>
      </c>
      <c r="K12" s="9" t="s">
        <v>6</v>
      </c>
      <c r="L12" s="9" t="s">
        <v>23</v>
      </c>
      <c r="M12" s="9" t="s">
        <v>24</v>
      </c>
      <c r="N12" s="27" t="s">
        <v>27</v>
      </c>
      <c r="O12" s="27" t="s">
        <v>7</v>
      </c>
      <c r="P12" s="9" t="s">
        <v>9</v>
      </c>
      <c r="Q12" s="10" t="s">
        <v>10</v>
      </c>
    </row>
    <row r="13" spans="1:18" ht="16.5" customHeight="1" x14ac:dyDescent="0.3">
      <c r="A13" s="48" t="s">
        <v>11</v>
      </c>
      <c r="B13" s="49"/>
      <c r="C13" s="11" t="s">
        <v>12</v>
      </c>
      <c r="D13" s="39">
        <v>10730</v>
      </c>
      <c r="E13" s="12">
        <v>0</v>
      </c>
      <c r="F13" s="12">
        <v>243.83</v>
      </c>
      <c r="G13" s="12">
        <v>31.6</v>
      </c>
      <c r="H13" s="12">
        <v>0.33</v>
      </c>
      <c r="I13" s="12">
        <v>3138.31</v>
      </c>
      <c r="J13" s="12">
        <v>469.2</v>
      </c>
      <c r="K13" s="12">
        <v>2.04</v>
      </c>
      <c r="L13" s="12">
        <v>1.55</v>
      </c>
      <c r="M13" s="12">
        <v>3</v>
      </c>
      <c r="N13" s="12">
        <v>0</v>
      </c>
      <c r="O13" s="12">
        <v>1.58</v>
      </c>
      <c r="P13" s="12">
        <v>242.43</v>
      </c>
      <c r="Q13" s="13">
        <f>SUM(E13:P13)</f>
        <v>4133.87</v>
      </c>
    </row>
    <row r="14" spans="1:18" ht="16.5" customHeight="1" x14ac:dyDescent="0.3">
      <c r="A14" s="50"/>
      <c r="B14" s="51"/>
      <c r="C14" s="14" t="s">
        <v>13</v>
      </c>
      <c r="D14" s="40"/>
      <c r="E14" s="15">
        <v>0</v>
      </c>
      <c r="F14" s="15">
        <v>705.91</v>
      </c>
      <c r="G14" s="15">
        <v>660.51</v>
      </c>
      <c r="H14" s="15">
        <v>9.2899999999999991</v>
      </c>
      <c r="I14" s="15">
        <v>717.68</v>
      </c>
      <c r="J14" s="15">
        <v>90.42</v>
      </c>
      <c r="K14" s="15">
        <v>31.83</v>
      </c>
      <c r="L14" s="15">
        <v>97.23</v>
      </c>
      <c r="M14" s="15">
        <v>50.67</v>
      </c>
      <c r="N14" s="15">
        <v>0</v>
      </c>
      <c r="O14" s="15">
        <v>6.65</v>
      </c>
      <c r="P14" s="15">
        <v>71.760000000000005</v>
      </c>
      <c r="Q14" s="16">
        <f>SUM(E14:P14)</f>
        <v>2441.9500000000003</v>
      </c>
    </row>
    <row r="15" spans="1:18" s="20" customFormat="1" ht="16.5" customHeight="1" x14ac:dyDescent="0.3">
      <c r="A15" s="52"/>
      <c r="B15" s="53"/>
      <c r="C15" s="19" t="s">
        <v>14</v>
      </c>
      <c r="D15" s="41"/>
      <c r="E15" s="17">
        <v>0</v>
      </c>
      <c r="F15" s="17">
        <v>949.74</v>
      </c>
      <c r="G15" s="17">
        <v>692.11</v>
      </c>
      <c r="H15" s="17">
        <v>9.6199999999999992</v>
      </c>
      <c r="I15" s="17">
        <v>3855.99</v>
      </c>
      <c r="J15" s="17">
        <v>559.62</v>
      </c>
      <c r="K15" s="17">
        <v>33.869999999999997</v>
      </c>
      <c r="L15" s="17">
        <v>98.78</v>
      </c>
      <c r="M15" s="17">
        <v>53.67</v>
      </c>
      <c r="N15" s="17">
        <v>0</v>
      </c>
      <c r="O15" s="17">
        <v>8.23</v>
      </c>
      <c r="P15" s="17">
        <v>314.19</v>
      </c>
      <c r="Q15" s="18">
        <f>SUM(Q13:Q14)</f>
        <v>6575.82</v>
      </c>
      <c r="R15" s="30"/>
    </row>
    <row r="16" spans="1:18" ht="16.5" customHeight="1" x14ac:dyDescent="0.3">
      <c r="A16" s="33" t="s">
        <v>15</v>
      </c>
      <c r="B16" s="34"/>
      <c r="C16" s="11" t="s">
        <v>12</v>
      </c>
      <c r="D16" s="39">
        <v>7928</v>
      </c>
      <c r="E16" s="12">
        <v>20.079999999999998</v>
      </c>
      <c r="F16" s="12">
        <v>48.5</v>
      </c>
      <c r="G16" s="12">
        <v>3.02</v>
      </c>
      <c r="H16" s="12">
        <v>7.0000000000000007E-2</v>
      </c>
      <c r="I16" s="12">
        <v>1793.85</v>
      </c>
      <c r="J16" s="12">
        <v>127.3</v>
      </c>
      <c r="K16" s="12">
        <v>18.64</v>
      </c>
      <c r="L16" s="12">
        <v>1.92</v>
      </c>
      <c r="M16" s="12">
        <v>2.62</v>
      </c>
      <c r="N16" s="12">
        <v>0</v>
      </c>
      <c r="O16" s="12">
        <v>1.79</v>
      </c>
      <c r="P16" s="12">
        <v>9.25</v>
      </c>
      <c r="Q16" s="13">
        <f>SUM(E16:P16)</f>
        <v>2027.04</v>
      </c>
    </row>
    <row r="17" spans="1:17" ht="16.5" customHeight="1" x14ac:dyDescent="0.3">
      <c r="A17" s="35"/>
      <c r="B17" s="36"/>
      <c r="C17" s="14" t="s">
        <v>13</v>
      </c>
      <c r="D17" s="40"/>
      <c r="E17" s="15">
        <v>0</v>
      </c>
      <c r="F17" s="15">
        <v>1337.97</v>
      </c>
      <c r="G17" s="15">
        <v>301.63</v>
      </c>
      <c r="H17" s="15">
        <v>5.2</v>
      </c>
      <c r="I17" s="15">
        <v>1076.19</v>
      </c>
      <c r="J17" s="15">
        <v>47.33</v>
      </c>
      <c r="K17" s="15">
        <v>56.54</v>
      </c>
      <c r="L17" s="15">
        <v>69.58</v>
      </c>
      <c r="M17" s="15">
        <v>25.97</v>
      </c>
      <c r="N17" s="15">
        <v>0</v>
      </c>
      <c r="O17" s="15">
        <v>1.92</v>
      </c>
      <c r="P17" s="15">
        <v>67.680000000000007</v>
      </c>
      <c r="Q17" s="16">
        <f>SUM(E17:P17)</f>
        <v>2990.0099999999993</v>
      </c>
    </row>
    <row r="18" spans="1:17" s="20" customFormat="1" ht="16.5" customHeight="1" x14ac:dyDescent="0.3">
      <c r="A18" s="37"/>
      <c r="B18" s="38"/>
      <c r="C18" s="19" t="s">
        <v>14</v>
      </c>
      <c r="D18" s="41"/>
      <c r="E18" s="17">
        <v>20.079999999999998</v>
      </c>
      <c r="F18" s="17">
        <v>1386.47</v>
      </c>
      <c r="G18" s="17">
        <v>304.64999999999998</v>
      </c>
      <c r="H18" s="17">
        <v>5.27</v>
      </c>
      <c r="I18" s="17">
        <v>2870.04</v>
      </c>
      <c r="J18" s="17">
        <v>174.63</v>
      </c>
      <c r="K18" s="17">
        <v>75.180000000000007</v>
      </c>
      <c r="L18" s="17">
        <v>71.5</v>
      </c>
      <c r="M18" s="17">
        <v>28.59</v>
      </c>
      <c r="N18" s="17">
        <v>0</v>
      </c>
      <c r="O18" s="17">
        <v>3.71</v>
      </c>
      <c r="P18" s="17">
        <v>76.930000000000007</v>
      </c>
      <c r="Q18" s="18">
        <f>SUM(Q16:Q17)</f>
        <v>5017.0499999999993</v>
      </c>
    </row>
    <row r="19" spans="1:17" ht="16.5" customHeight="1" x14ac:dyDescent="0.3">
      <c r="A19" s="33" t="s">
        <v>25</v>
      </c>
      <c r="B19" s="34"/>
      <c r="C19" s="11" t="s">
        <v>12</v>
      </c>
      <c r="D19" s="39">
        <v>290</v>
      </c>
      <c r="E19" s="12">
        <v>0</v>
      </c>
      <c r="F19" s="12">
        <v>0.72</v>
      </c>
      <c r="G19" s="12">
        <v>0</v>
      </c>
      <c r="H19" s="12">
        <v>0.7</v>
      </c>
      <c r="I19" s="12">
        <v>41.45</v>
      </c>
      <c r="J19" s="12">
        <v>1.6</v>
      </c>
      <c r="K19" s="12">
        <v>0.27</v>
      </c>
      <c r="L19" s="12">
        <v>0.56999999999999995</v>
      </c>
      <c r="M19" s="12">
        <v>0</v>
      </c>
      <c r="N19" s="12">
        <v>0</v>
      </c>
      <c r="O19" s="12">
        <v>0.47</v>
      </c>
      <c r="P19" s="12">
        <v>0</v>
      </c>
      <c r="Q19" s="13">
        <f>SUM(E19:P19)</f>
        <v>45.780000000000008</v>
      </c>
    </row>
    <row r="20" spans="1:17" ht="16.5" customHeight="1" x14ac:dyDescent="0.3">
      <c r="A20" s="35"/>
      <c r="B20" s="36"/>
      <c r="C20" s="14" t="s">
        <v>13</v>
      </c>
      <c r="D20" s="40"/>
      <c r="E20" s="15">
        <v>0</v>
      </c>
      <c r="F20" s="15">
        <v>145.34</v>
      </c>
      <c r="G20" s="15">
        <v>0.02</v>
      </c>
      <c r="H20" s="15">
        <v>13.79</v>
      </c>
      <c r="I20" s="15">
        <v>19.16</v>
      </c>
      <c r="J20" s="15">
        <v>7.24</v>
      </c>
      <c r="K20" s="15">
        <v>1.54</v>
      </c>
      <c r="L20" s="15">
        <v>40.020000000000003</v>
      </c>
      <c r="M20" s="15">
        <v>7.73</v>
      </c>
      <c r="N20" s="15">
        <v>0</v>
      </c>
      <c r="O20" s="15">
        <v>4.9000000000000004</v>
      </c>
      <c r="P20" s="15">
        <v>0.56999999999999995</v>
      </c>
      <c r="Q20" s="16">
        <f>SUM(E20:P20)</f>
        <v>240.31</v>
      </c>
    </row>
    <row r="21" spans="1:17" s="20" customFormat="1" ht="16.5" customHeight="1" x14ac:dyDescent="0.3">
      <c r="A21" s="37"/>
      <c r="B21" s="38"/>
      <c r="C21" s="19" t="s">
        <v>14</v>
      </c>
      <c r="D21" s="41"/>
      <c r="E21" s="17">
        <v>0</v>
      </c>
      <c r="F21" s="17">
        <v>146.06</v>
      </c>
      <c r="G21" s="17">
        <v>0.02</v>
      </c>
      <c r="H21" s="17">
        <v>14.49</v>
      </c>
      <c r="I21" s="17">
        <v>60.61</v>
      </c>
      <c r="J21" s="17">
        <v>8.84</v>
      </c>
      <c r="K21" s="17">
        <v>1.81</v>
      </c>
      <c r="L21" s="17">
        <v>40.590000000000003</v>
      </c>
      <c r="M21" s="17">
        <v>7.73</v>
      </c>
      <c r="N21" s="17">
        <v>0</v>
      </c>
      <c r="O21" s="17">
        <v>5.37</v>
      </c>
      <c r="P21" s="17">
        <v>0.56999999999999995</v>
      </c>
      <c r="Q21" s="18">
        <f>SUM(Q19:Q20)</f>
        <v>286.09000000000003</v>
      </c>
    </row>
    <row r="22" spans="1:17" ht="16.5" customHeight="1" x14ac:dyDescent="0.3">
      <c r="A22" s="33" t="s">
        <v>16</v>
      </c>
      <c r="B22" s="34"/>
      <c r="C22" s="11" t="s">
        <v>12</v>
      </c>
      <c r="D22" s="39">
        <v>220</v>
      </c>
      <c r="E22" s="12">
        <v>0</v>
      </c>
      <c r="F22" s="12">
        <v>0</v>
      </c>
      <c r="G22" s="12">
        <v>0</v>
      </c>
      <c r="H22" s="12">
        <v>0</v>
      </c>
      <c r="I22" s="12">
        <v>3.38</v>
      </c>
      <c r="J22" s="12">
        <v>0</v>
      </c>
      <c r="K22" s="12">
        <v>0.31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3">
        <f>SUM(E22:P22)</f>
        <v>3.69</v>
      </c>
    </row>
    <row r="23" spans="1:17" ht="16.5" customHeight="1" x14ac:dyDescent="0.3">
      <c r="A23" s="35"/>
      <c r="B23" s="36"/>
      <c r="C23" s="14" t="s">
        <v>13</v>
      </c>
      <c r="D23" s="40"/>
      <c r="E23" s="15">
        <v>0</v>
      </c>
      <c r="F23" s="15">
        <v>198.87</v>
      </c>
      <c r="G23" s="15">
        <v>0</v>
      </c>
      <c r="H23" s="15">
        <v>43.74</v>
      </c>
      <c r="I23" s="15">
        <v>7.61</v>
      </c>
      <c r="J23" s="15">
        <v>0</v>
      </c>
      <c r="K23" s="15">
        <v>6.44</v>
      </c>
      <c r="L23" s="15">
        <v>42.94</v>
      </c>
      <c r="M23" s="15">
        <v>16.96</v>
      </c>
      <c r="N23" s="15">
        <v>0</v>
      </c>
      <c r="O23" s="15">
        <v>28.86</v>
      </c>
      <c r="P23" s="15">
        <v>5.0999999999999996</v>
      </c>
      <c r="Q23" s="16">
        <f>SUM(E23:P23)</f>
        <v>350.52000000000004</v>
      </c>
    </row>
    <row r="24" spans="1:17" s="20" customFormat="1" ht="16.5" customHeight="1" x14ac:dyDescent="0.3">
      <c r="A24" s="37"/>
      <c r="B24" s="38"/>
      <c r="C24" s="19" t="s">
        <v>14</v>
      </c>
      <c r="D24" s="41"/>
      <c r="E24" s="17">
        <v>0</v>
      </c>
      <c r="F24" s="17">
        <v>198.87</v>
      </c>
      <c r="G24" s="17">
        <v>0</v>
      </c>
      <c r="H24" s="17">
        <v>43.74</v>
      </c>
      <c r="I24" s="17">
        <v>10.99</v>
      </c>
      <c r="J24" s="17">
        <v>0</v>
      </c>
      <c r="K24" s="17">
        <v>6.75</v>
      </c>
      <c r="L24" s="17">
        <v>42.94</v>
      </c>
      <c r="M24" s="17">
        <v>16.96</v>
      </c>
      <c r="N24" s="17">
        <v>0</v>
      </c>
      <c r="O24" s="17">
        <v>28.86</v>
      </c>
      <c r="P24" s="17">
        <v>5.0999999999999996</v>
      </c>
      <c r="Q24" s="18">
        <f>SUM(Q22:Q23)</f>
        <v>354.21000000000004</v>
      </c>
    </row>
    <row r="25" spans="1:17" ht="16.5" customHeight="1" x14ac:dyDescent="0.3">
      <c r="A25" s="33" t="s">
        <v>17</v>
      </c>
      <c r="B25" s="34"/>
      <c r="C25" s="11" t="s">
        <v>12</v>
      </c>
      <c r="D25" s="39">
        <v>45</v>
      </c>
      <c r="E25" s="12">
        <v>0</v>
      </c>
      <c r="F25" s="12">
        <v>0</v>
      </c>
      <c r="G25" s="12">
        <v>0</v>
      </c>
      <c r="H25" s="12">
        <v>0</v>
      </c>
      <c r="I25" s="12">
        <v>0.63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3">
        <f>SUM(E25:P25)</f>
        <v>0.63</v>
      </c>
    </row>
    <row r="26" spans="1:17" ht="16.5" customHeight="1" x14ac:dyDescent="0.3">
      <c r="A26" s="35"/>
      <c r="B26" s="36"/>
      <c r="C26" s="14" t="s">
        <v>13</v>
      </c>
      <c r="D26" s="40"/>
      <c r="E26" s="15">
        <v>0</v>
      </c>
      <c r="F26" s="15">
        <v>42.55</v>
      </c>
      <c r="G26" s="15">
        <v>0</v>
      </c>
      <c r="H26" s="15">
        <v>0.68</v>
      </c>
      <c r="I26" s="15">
        <v>2.02</v>
      </c>
      <c r="J26" s="15">
        <v>0</v>
      </c>
      <c r="K26" s="15">
        <v>0</v>
      </c>
      <c r="L26" s="15">
        <v>0.32</v>
      </c>
      <c r="M26" s="15">
        <v>7.22</v>
      </c>
      <c r="N26" s="15">
        <v>0</v>
      </c>
      <c r="O26" s="15">
        <v>0</v>
      </c>
      <c r="P26" s="15">
        <v>13.12</v>
      </c>
      <c r="Q26" s="16">
        <f>SUM(E26:P26)</f>
        <v>65.91</v>
      </c>
    </row>
    <row r="27" spans="1:17" s="20" customFormat="1" ht="16.5" customHeight="1" x14ac:dyDescent="0.3">
      <c r="A27" s="37"/>
      <c r="B27" s="38"/>
      <c r="C27" s="19" t="s">
        <v>14</v>
      </c>
      <c r="D27" s="41"/>
      <c r="E27" s="17">
        <v>0</v>
      </c>
      <c r="F27" s="17">
        <v>42.55</v>
      </c>
      <c r="G27" s="17">
        <v>0</v>
      </c>
      <c r="H27" s="17">
        <v>0.68</v>
      </c>
      <c r="I27" s="17">
        <v>2.65</v>
      </c>
      <c r="J27" s="17">
        <v>0</v>
      </c>
      <c r="K27" s="17">
        <v>0</v>
      </c>
      <c r="L27" s="17">
        <v>0.32</v>
      </c>
      <c r="M27" s="17">
        <v>7.22</v>
      </c>
      <c r="N27" s="17">
        <v>0</v>
      </c>
      <c r="O27" s="17">
        <v>0</v>
      </c>
      <c r="P27" s="17">
        <v>13.12</v>
      </c>
      <c r="Q27" s="18">
        <f>SUM(Q25:Q26)</f>
        <v>66.539999999999992</v>
      </c>
    </row>
    <row r="28" spans="1:17" ht="16.5" customHeight="1" x14ac:dyDescent="0.3">
      <c r="A28" s="54" t="s">
        <v>19</v>
      </c>
      <c r="B28" s="55"/>
      <c r="C28" s="21" t="s">
        <v>12</v>
      </c>
      <c r="D28" s="60">
        <f>SUM(D13:D27)</f>
        <v>19213</v>
      </c>
      <c r="E28" s="22">
        <f t="shared" ref="E28:P28" si="0">+E13+E16+E19+E22+E25</f>
        <v>20.079999999999998</v>
      </c>
      <c r="F28" s="22">
        <f t="shared" si="0"/>
        <v>293.05000000000007</v>
      </c>
      <c r="G28" s="22">
        <f t="shared" si="0"/>
        <v>34.620000000000005</v>
      </c>
      <c r="H28" s="22">
        <f t="shared" si="0"/>
        <v>1.1000000000000001</v>
      </c>
      <c r="I28" s="22">
        <f t="shared" si="0"/>
        <v>4977.62</v>
      </c>
      <c r="J28" s="22">
        <f t="shared" si="0"/>
        <v>598.1</v>
      </c>
      <c r="K28" s="22">
        <f t="shared" si="0"/>
        <v>21.259999999999998</v>
      </c>
      <c r="L28" s="22">
        <f t="shared" si="0"/>
        <v>4.04</v>
      </c>
      <c r="M28" s="22">
        <f t="shared" si="0"/>
        <v>5.62</v>
      </c>
      <c r="N28" s="22">
        <f t="shared" si="0"/>
        <v>0</v>
      </c>
      <c r="O28" s="22">
        <f t="shared" si="0"/>
        <v>3.84</v>
      </c>
      <c r="P28" s="22">
        <f t="shared" si="0"/>
        <v>251.68</v>
      </c>
      <c r="Q28" s="23">
        <f>+Q13+Q16+Q19+Q22+Q25</f>
        <v>6211.0099999999993</v>
      </c>
    </row>
    <row r="29" spans="1:17" ht="16.5" customHeight="1" x14ac:dyDescent="0.3">
      <c r="A29" s="56"/>
      <c r="B29" s="57"/>
      <c r="C29" s="21" t="s">
        <v>13</v>
      </c>
      <c r="D29" s="61"/>
      <c r="E29" s="22">
        <f t="shared" ref="E29:P29" si="1">+E14+E17+E20+E23+E26</f>
        <v>0</v>
      </c>
      <c r="F29" s="22">
        <f t="shared" si="1"/>
        <v>2430.6400000000003</v>
      </c>
      <c r="G29" s="22">
        <f t="shared" si="1"/>
        <v>962.16</v>
      </c>
      <c r="H29" s="22">
        <f t="shared" si="1"/>
        <v>72.7</v>
      </c>
      <c r="I29" s="22">
        <f t="shared" si="1"/>
        <v>1822.6599999999999</v>
      </c>
      <c r="J29" s="22">
        <f t="shared" si="1"/>
        <v>144.99</v>
      </c>
      <c r="K29" s="22">
        <f t="shared" si="1"/>
        <v>96.350000000000009</v>
      </c>
      <c r="L29" s="22">
        <f t="shared" si="1"/>
        <v>250.09</v>
      </c>
      <c r="M29" s="22">
        <f t="shared" si="1"/>
        <v>108.55000000000001</v>
      </c>
      <c r="N29" s="22">
        <f t="shared" si="1"/>
        <v>0</v>
      </c>
      <c r="O29" s="22">
        <f t="shared" si="1"/>
        <v>42.33</v>
      </c>
      <c r="P29" s="22">
        <f t="shared" si="1"/>
        <v>158.22999999999999</v>
      </c>
      <c r="Q29" s="23">
        <f>+Q14+Q17+Q20+Q23+Q26</f>
        <v>6088.7</v>
      </c>
    </row>
    <row r="30" spans="1:17" s="20" customFormat="1" ht="16.5" customHeight="1" thickBot="1" x14ac:dyDescent="0.35">
      <c r="A30" s="58"/>
      <c r="B30" s="59"/>
      <c r="C30" s="24" t="s">
        <v>19</v>
      </c>
      <c r="D30" s="62"/>
      <c r="E30" s="25">
        <f t="shared" ref="E30:P30" si="2">+E28+E29</f>
        <v>20.079999999999998</v>
      </c>
      <c r="F30" s="25">
        <f t="shared" si="2"/>
        <v>2723.6900000000005</v>
      </c>
      <c r="G30" s="25">
        <f t="shared" si="2"/>
        <v>996.78</v>
      </c>
      <c r="H30" s="25">
        <f t="shared" si="2"/>
        <v>73.8</v>
      </c>
      <c r="I30" s="25">
        <f t="shared" si="2"/>
        <v>6800.28</v>
      </c>
      <c r="J30" s="25">
        <f t="shared" si="2"/>
        <v>743.09</v>
      </c>
      <c r="K30" s="25">
        <f t="shared" si="2"/>
        <v>117.61000000000001</v>
      </c>
      <c r="L30" s="25">
        <f t="shared" si="2"/>
        <v>254.13</v>
      </c>
      <c r="M30" s="25">
        <f t="shared" si="2"/>
        <v>114.17000000000002</v>
      </c>
      <c r="N30" s="25">
        <f t="shared" si="2"/>
        <v>0</v>
      </c>
      <c r="O30" s="25">
        <f t="shared" si="2"/>
        <v>46.17</v>
      </c>
      <c r="P30" s="25">
        <f t="shared" si="2"/>
        <v>409.90999999999997</v>
      </c>
      <c r="Q30" s="26">
        <f>+Q28+Q29</f>
        <v>12299.71</v>
      </c>
    </row>
    <row r="33" spans="1:5" x14ac:dyDescent="0.3">
      <c r="A33" s="2" t="s">
        <v>18</v>
      </c>
      <c r="B33" s="6"/>
      <c r="E33" s="8"/>
    </row>
    <row r="34" spans="1:5" x14ac:dyDescent="0.3">
      <c r="A34" s="3" t="s">
        <v>31</v>
      </c>
      <c r="B34" s="6"/>
    </row>
    <row r="35" spans="1:5" x14ac:dyDescent="0.3">
      <c r="A35" s="4"/>
      <c r="B35" s="6"/>
    </row>
  </sheetData>
  <mergeCells count="16">
    <mergeCell ref="A28:B30"/>
    <mergeCell ref="A16:B18"/>
    <mergeCell ref="A19:B21"/>
    <mergeCell ref="A22:B24"/>
    <mergeCell ref="D28:D30"/>
    <mergeCell ref="D25:D27"/>
    <mergeCell ref="D22:D24"/>
    <mergeCell ref="D19:D21"/>
    <mergeCell ref="D16:D18"/>
    <mergeCell ref="E11:Q11"/>
    <mergeCell ref="A25:B27"/>
    <mergeCell ref="D13:D15"/>
    <mergeCell ref="D11:D12"/>
    <mergeCell ref="A11:B12"/>
    <mergeCell ref="A13:B15"/>
    <mergeCell ref="C11:C12"/>
  </mergeCells>
  <printOptions horizontalCentered="1"/>
  <pageMargins left="0.74803149606299213" right="0.74803149606299213" top="1.1811023622047245" bottom="0.59055118110236227" header="0.39370078740157483" footer="0"/>
  <pageSetup paperSize="9" scale="67" orientation="landscape" verticalDpi="1200" r:id="rId1"/>
  <ignoredErrors>
    <ignoredError sqref="Q13:Q14 Q16:Q17 Q19:Q20 Q22:Q23 Q25:Q30" formulaRange="1"/>
    <ignoredError sqref="Q15 Q18 Q21 Q24" formula="1" formulaRange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6" ma:contentTypeDescription="Criar um novo documento." ma:contentTypeScope="" ma:versionID="445d6de0fc92deae8ff52ce3971ea4da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42db4946a354ce436cd65664442eb4af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464CF1-3B5B-4E29-A762-998749CDAF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1101B7-5D7B-4369-A869-73EDB9BDA2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383841-DEA4-41E1-9DCC-C8F00D98211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RPA_Cereais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Utilizador do Windows</cp:lastModifiedBy>
  <cp:lastPrinted>2018-10-01T13:19:44Z</cp:lastPrinted>
  <dcterms:created xsi:type="dcterms:W3CDTF">2014-09-15T13:20:05Z</dcterms:created>
  <dcterms:modified xsi:type="dcterms:W3CDTF">2022-07-18T11:33:56Z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29de174d-0719-4ccf-a740-8f7a6fcad938</vt:lpwstr>
  </property>
  <property fmtid="{D5CDD505-2E9C-101B-9397-08002B2CF9AE}" pid="3" name="ESRI_WORKBOOK_ID">
    <vt:lpwstr>a2beeaca351a49968a3ae62046b6f5f8</vt:lpwstr>
  </property>
</Properties>
</file>